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ublications\Mid-year Review\MYR 2025-26\05 Final\Web\Excel\"/>
    </mc:Choice>
  </mc:AlternateContent>
  <xr:revisionPtr revIDLastSave="0" documentId="13_ncr:1_{43BC1108-5C20-4BF4-B76F-746D31433441}" xr6:coauthVersionLast="47" xr6:coauthVersionMax="47" xr10:uidLastSave="{00000000-0000-0000-0000-000000000000}"/>
  <bookViews>
    <workbookView xWindow="28680" yWindow="75" windowWidth="29040" windowHeight="15720" xr2:uid="{00000000-000D-0000-FFFF-FFFF00000000}"/>
  </bookViews>
  <sheets>
    <sheet name="Table 4.1" sheetId="16" r:id="rId1"/>
    <sheet name="Table 4.2" sheetId="2" r:id="rId2"/>
    <sheet name="Table 4.3 " sheetId="17" r:id="rId3"/>
    <sheet name="Table 4.4 " sheetId="14" r:id="rId4"/>
  </sheets>
  <externalReferences>
    <externalReference r:id="rId5"/>
  </externalReferences>
  <definedNames>
    <definedName name="_DAO1">#REF!</definedName>
    <definedName name="_DAO2">#REF!</definedName>
    <definedName name="_DER1">#REF!</definedName>
    <definedName name="_DER2">#REF!</definedName>
    <definedName name="_xlnm._FilterDatabase" localSheetId="2" hidden="1">'Table 4.3 '!#REF!</definedName>
    <definedName name="_FIN1">#REF!</definedName>
    <definedName name="_FIN2">#REF!</definedName>
    <definedName name="_LAN1">#REF!</definedName>
    <definedName name="_LAN2">#REF!</definedName>
    <definedName name="_MHC1">#REF!</definedName>
    <definedName name="_MHC2">#REF!</definedName>
    <definedName name="A163384V">#REF!,#REF!</definedName>
    <definedName name="A163384V_Data">#REF!</definedName>
    <definedName name="A163384V_Latest">#REF!</definedName>
    <definedName name="A163401K">#REF!,#REF!</definedName>
    <definedName name="A163401K_Data">#REF!</definedName>
    <definedName name="A163401K_Latest">#REF!</definedName>
    <definedName name="A163418F">#REF!,#REF!</definedName>
    <definedName name="A163418F_Data">#REF!</definedName>
    <definedName name="A163418F_Latest">#REF!</definedName>
    <definedName name="A181734V">#REF!,#REF!</definedName>
    <definedName name="A181734V_Data">#REF!</definedName>
    <definedName name="A181734V_Latest">#REF!</definedName>
    <definedName name="A181736X">#REF!,#REF!</definedName>
    <definedName name="A181736X_Data">#REF!</definedName>
    <definedName name="A181736X_Latest">#REF!</definedName>
    <definedName name="A181739F">#REF!,#REF!</definedName>
    <definedName name="A181739F_Data">#REF!</definedName>
    <definedName name="A181739F_Latest">#REF!</definedName>
    <definedName name="A181745A">#REF!,#REF!</definedName>
    <definedName name="A181745A_Data">#REF!</definedName>
    <definedName name="A181745A_Latest">#REF!</definedName>
    <definedName name="A181746C">#REF!,#REF!</definedName>
    <definedName name="A181746C_Data">#REF!</definedName>
    <definedName name="A181746C_Latest">#REF!</definedName>
    <definedName name="A181751W">#REF!,#REF!</definedName>
    <definedName name="A181751W_Data">#REF!</definedName>
    <definedName name="A181751W_Latest">#REF!</definedName>
    <definedName name="A181753A">#REF!,#REF!</definedName>
    <definedName name="A181753A_Data">#REF!</definedName>
    <definedName name="A181753A_Latest">#REF!</definedName>
    <definedName name="A181756J">#REF!,#REF!</definedName>
    <definedName name="A181756J_Data">#REF!</definedName>
    <definedName name="A181756J_Latest">#REF!</definedName>
    <definedName name="A181762C">#REF!,#REF!</definedName>
    <definedName name="A181762C_Data">#REF!</definedName>
    <definedName name="A181762C_Latest">#REF!</definedName>
    <definedName name="A181763F">#REF!,#REF!</definedName>
    <definedName name="A181763F_Data">#REF!</definedName>
    <definedName name="A181763F_Latest">#REF!</definedName>
    <definedName name="A181768T">#REF!,#REF!</definedName>
    <definedName name="A181768T_Data">#REF!</definedName>
    <definedName name="A181768T_Latest">#REF!</definedName>
    <definedName name="A181770C">#REF!,#REF!</definedName>
    <definedName name="A181770C_Data">#REF!</definedName>
    <definedName name="A181770C_Latest">#REF!</definedName>
    <definedName name="A181773K">#REF!,#REF!</definedName>
    <definedName name="A181773K_Data">#REF!</definedName>
    <definedName name="A181773K_Latest">#REF!</definedName>
    <definedName name="A181779X">#REF!,#REF!</definedName>
    <definedName name="A181779X_Data">#REF!</definedName>
    <definedName name="A181779X_Latest">#REF!</definedName>
    <definedName name="A181780J">#REF!,#REF!</definedName>
    <definedName name="A181780J_Data">#REF!</definedName>
    <definedName name="A181780J_Latest">#REF!</definedName>
    <definedName name="A184029T">#REF!,#REF!</definedName>
    <definedName name="A184029T_Data">#REF!</definedName>
    <definedName name="A184029T_Latest">#REF!</definedName>
    <definedName name="A184031C">#REF!,#REF!</definedName>
    <definedName name="A184031C_Data">#REF!</definedName>
    <definedName name="A184031C_Latest">#REF!</definedName>
    <definedName name="A184034K">#REF!,#REF!</definedName>
    <definedName name="A184034K_Data">#REF!</definedName>
    <definedName name="A184034K_Latest">#REF!</definedName>
    <definedName name="A184040F">#REF!,#REF!</definedName>
    <definedName name="A184040F_Data">#REF!</definedName>
    <definedName name="A184040F_Latest">#REF!</definedName>
    <definedName name="A184041J">#REF!,#REF!</definedName>
    <definedName name="A184041J_Data">#REF!</definedName>
    <definedName name="A184041J_Latest">#REF!</definedName>
    <definedName name="A184046V">#REF!,#REF!</definedName>
    <definedName name="A184046V_Data">#REF!</definedName>
    <definedName name="A184046V_Latest">#REF!</definedName>
    <definedName name="A184048X">#REF!,#REF!</definedName>
    <definedName name="A184048X_Data">#REF!</definedName>
    <definedName name="A184048X_Latest">#REF!</definedName>
    <definedName name="A184051L">#REF!,#REF!</definedName>
    <definedName name="A184051L_Data">#REF!</definedName>
    <definedName name="A184051L_Latest">#REF!</definedName>
    <definedName name="A184057A">#REF!,#REF!</definedName>
    <definedName name="A184057A_Data">#REF!</definedName>
    <definedName name="A184057A_Latest">#REF!</definedName>
    <definedName name="A184058C">#REF!,#REF!</definedName>
    <definedName name="A184058C_Data">#REF!</definedName>
    <definedName name="A184058C_Latest">#REF!</definedName>
    <definedName name="A184063W">#REF!,#REF!</definedName>
    <definedName name="A184063W_Data">#REF!</definedName>
    <definedName name="A184063W_Latest">#REF!</definedName>
    <definedName name="A184065A">#REF!,#REF!</definedName>
    <definedName name="A184065A_Data">#REF!</definedName>
    <definedName name="A184065A_Latest">#REF!</definedName>
    <definedName name="A184068J">#REF!,#REF!</definedName>
    <definedName name="A184068J_Data">#REF!</definedName>
    <definedName name="A184068J_Latest">#REF!</definedName>
    <definedName name="A184074C">#REF!,#REF!</definedName>
    <definedName name="A184074C_Data">#REF!</definedName>
    <definedName name="A184074C_Latest">#REF!</definedName>
    <definedName name="A184075F">#REF!,#REF!</definedName>
    <definedName name="A184075F_Data">#REF!</definedName>
    <definedName name="A184075F_Latest">#REF!</definedName>
    <definedName name="A2159244F">#REF!,#REF!</definedName>
    <definedName name="A2159244F_Data">#REF!</definedName>
    <definedName name="A2159244F_Latest">#REF!</definedName>
    <definedName name="A2159253J">#REF!,#REF!</definedName>
    <definedName name="A2159253J_Data">#REF!</definedName>
    <definedName name="A2159253J_Latest">#REF!</definedName>
    <definedName name="A2159262K">#REF!,#REF!</definedName>
    <definedName name="A2159262K_Data">#REF!</definedName>
    <definedName name="A2159262K_Latest">#REF!</definedName>
    <definedName name="A2187320V">#REF!,#REF!</definedName>
    <definedName name="A2187320V_Data">#REF!</definedName>
    <definedName name="A2187320V_Latest">#REF!</definedName>
    <definedName name="A2187321W">#REF!,#REF!</definedName>
    <definedName name="A2187321W_Data">#REF!</definedName>
    <definedName name="A2187321W_Latest">#REF!</definedName>
    <definedName name="A2187322X">#REF!,#REF!</definedName>
    <definedName name="A2187322X_Data">#REF!</definedName>
    <definedName name="A2187322X_Latest">#REF!</definedName>
    <definedName name="A2187323A">#REF!,#REF!</definedName>
    <definedName name="A2187323A_Data">#REF!</definedName>
    <definedName name="A2187323A_Latest">#REF!</definedName>
    <definedName name="A2187324C">#REF!,#REF!</definedName>
    <definedName name="A2187324C_Data">#REF!</definedName>
    <definedName name="A2187324C_Latest">#REF!</definedName>
    <definedName name="A2187325F">#REF!,#REF!</definedName>
    <definedName name="A2187325F_Data">#REF!</definedName>
    <definedName name="A2187325F_Latest">#REF!</definedName>
    <definedName name="A367164K">#REF!,#REF!</definedName>
    <definedName name="A367164K_Data">#REF!</definedName>
    <definedName name="A367164K_Latest">#REF!</definedName>
    <definedName name="A367165L">#REF!,#REF!</definedName>
    <definedName name="A367165L_Data">#REF!</definedName>
    <definedName name="A367165L_Latest">#REF!</definedName>
    <definedName name="A367166R">#REF!,#REF!</definedName>
    <definedName name="A367166R_Data">#REF!</definedName>
    <definedName name="A367166R_Latest">#REF!</definedName>
    <definedName name="A367169W">#REF!,#REF!</definedName>
    <definedName name="A367169W_Data">#REF!</definedName>
    <definedName name="A367169W_Latest">#REF!</definedName>
    <definedName name="A367170F">#REF!,#REF!</definedName>
    <definedName name="A367170F_Data">#REF!</definedName>
    <definedName name="A367170F_Latest">#REF!</definedName>
    <definedName name="A367171J">#REF!,#REF!</definedName>
    <definedName name="A367171J_Data">#REF!</definedName>
    <definedName name="A367171J_Latest">#REF!</definedName>
    <definedName name="A367174R">#REF!,#REF!</definedName>
    <definedName name="A367174R_Data">#REF!</definedName>
    <definedName name="A367174R_Latest">#REF!</definedName>
    <definedName name="A367175T">#REF!,#REF!</definedName>
    <definedName name="A367175T_Data">#REF!</definedName>
    <definedName name="A367175T_Latest">#REF!</definedName>
    <definedName name="A367176V">#REF!,#REF!</definedName>
    <definedName name="A367176V_Data">#REF!</definedName>
    <definedName name="A367176V_Latest">#REF!</definedName>
    <definedName name="A367179A">#REF!,#REF!</definedName>
    <definedName name="A367179A_Data">#REF!</definedName>
    <definedName name="A367179A_Latest">#REF!</definedName>
    <definedName name="A367180K">#REF!,#REF!</definedName>
    <definedName name="A367180K_Data">#REF!</definedName>
    <definedName name="A367180K_Latest">#REF!</definedName>
    <definedName name="A367181L">#REF!,#REF!</definedName>
    <definedName name="A367181L_Data">#REF!</definedName>
    <definedName name="A367181L_Latest">#REF!</definedName>
    <definedName name="A367184V">#REF!,#REF!</definedName>
    <definedName name="A367184V_Data">#REF!</definedName>
    <definedName name="A367184V_Latest">#REF!</definedName>
    <definedName name="A367185W">#REF!,#REF!</definedName>
    <definedName name="A367185W_Data">#REF!</definedName>
    <definedName name="A367185W_Latest">#REF!</definedName>
    <definedName name="A367186X">#REF!,#REF!</definedName>
    <definedName name="A367186X_Data">#REF!</definedName>
    <definedName name="A367186X_Latest">#REF!</definedName>
    <definedName name="A367189F">#REF!,#REF!</definedName>
    <definedName name="A367189F_Data">#REF!</definedName>
    <definedName name="A367189F_Latest">#REF!</definedName>
    <definedName name="A367190R">#REF!,#REF!</definedName>
    <definedName name="A367190R_Data">#REF!</definedName>
    <definedName name="A367190R_Latest">#REF!</definedName>
    <definedName name="A367191T">#REF!,#REF!</definedName>
    <definedName name="A367191T_Data">#REF!</definedName>
    <definedName name="A367191T_Latest">#REF!</definedName>
    <definedName name="A367194X">#REF!,#REF!</definedName>
    <definedName name="A367194X_Data">#REF!</definedName>
    <definedName name="A367194X_Latest">#REF!</definedName>
    <definedName name="A367195A">#REF!,#REF!</definedName>
    <definedName name="A367195A_Data">#REF!</definedName>
    <definedName name="A367195A_Latest">#REF!</definedName>
    <definedName name="A367196C">#REF!,#REF!</definedName>
    <definedName name="A367196C_Data">#REF!</definedName>
    <definedName name="A367196C_Latest">#REF!</definedName>
    <definedName name="A367199K">#REF!,#REF!</definedName>
    <definedName name="A367199K_Data">#REF!</definedName>
    <definedName name="A367199K_Latest">#REF!</definedName>
    <definedName name="A367200J">#REF!,#REF!</definedName>
    <definedName name="A367200J_Data">#REF!</definedName>
    <definedName name="A367200J_Latest">#REF!</definedName>
    <definedName name="A367201K">#REF!,#REF!</definedName>
    <definedName name="A367201K_Data">#REF!</definedName>
    <definedName name="A367201K_Latest">#REF!</definedName>
    <definedName name="A367204T">#REF!,#REF!</definedName>
    <definedName name="A367204T_Data">#REF!</definedName>
    <definedName name="A367204T_Latest">#REF!</definedName>
    <definedName name="A367205V">#REF!,#REF!</definedName>
    <definedName name="A367205V_Data">#REF!</definedName>
    <definedName name="A367205V_Latest">#REF!</definedName>
    <definedName name="A367206W">#REF!,#REF!</definedName>
    <definedName name="A367206W_Data">#REF!</definedName>
    <definedName name="A367206W_Latest">#REF!</definedName>
    <definedName name="A367209C">#REF!,#REF!</definedName>
    <definedName name="A367209C_Data">#REF!</definedName>
    <definedName name="A367209C_Latest">#REF!</definedName>
    <definedName name="A367210L">#REF!,#REF!</definedName>
    <definedName name="A367210L_Data">#REF!</definedName>
    <definedName name="A367210L_Latest">#REF!</definedName>
    <definedName name="A367211R">#REF!,#REF!</definedName>
    <definedName name="A367211R_Data">#REF!</definedName>
    <definedName name="A367211R_Latest">#REF!</definedName>
    <definedName name="A367214W">#REF!,#REF!</definedName>
    <definedName name="A367214W_Data">#REF!</definedName>
    <definedName name="A367214W_Latest">#REF!</definedName>
    <definedName name="A367215X">#REF!,#REF!</definedName>
    <definedName name="A367215X_Data">#REF!</definedName>
    <definedName name="A367215X_Latest">#REF!</definedName>
    <definedName name="A367216A">#REF!,#REF!</definedName>
    <definedName name="A367216A_Data">#REF!</definedName>
    <definedName name="A367216A_Latest">#REF!</definedName>
    <definedName name="A367219J">#REF!,#REF!</definedName>
    <definedName name="A367219J_Data">#REF!</definedName>
    <definedName name="A367219J_Latest">#REF!</definedName>
    <definedName name="A367220T">#REF!,#REF!</definedName>
    <definedName name="A367220T_Data">#REF!</definedName>
    <definedName name="A367220T_Latest">#REF!</definedName>
    <definedName name="A367221V">#REF!,#REF!</definedName>
    <definedName name="A367221V_Data">#REF!</definedName>
    <definedName name="A367221V_Latest">#REF!</definedName>
    <definedName name="A367224A">#REF!,#REF!</definedName>
    <definedName name="A367224A_Data">#REF!</definedName>
    <definedName name="A367224A_Latest">#REF!</definedName>
    <definedName name="A367225C">#REF!,#REF!</definedName>
    <definedName name="A367225C_Data">#REF!</definedName>
    <definedName name="A367225C_Latest">#REF!</definedName>
    <definedName name="A367226F">#REF!,#REF!</definedName>
    <definedName name="A367226F_Data">#REF!</definedName>
    <definedName name="A367226F_Latest">#REF!</definedName>
    <definedName name="A367229L">#REF!,#REF!</definedName>
    <definedName name="A367229L_Data">#REF!</definedName>
    <definedName name="A367229L_Latest">#REF!</definedName>
    <definedName name="A367230W">#REF!,#REF!</definedName>
    <definedName name="A367230W_Data">#REF!</definedName>
    <definedName name="A367230W_Latest">#REF!</definedName>
    <definedName name="A367231X">#REF!,#REF!</definedName>
    <definedName name="A367231X_Data">#REF!</definedName>
    <definedName name="A367231X_Latest">#REF!</definedName>
    <definedName name="A367234F">#REF!,#REF!</definedName>
    <definedName name="A367234F_Data">#REF!</definedName>
    <definedName name="A367234F_Latest">#REF!</definedName>
    <definedName name="A367235J">#REF!,#REF!</definedName>
    <definedName name="A367235J_Data">#REF!</definedName>
    <definedName name="A367235J_Latest">#REF!</definedName>
    <definedName name="A367236K">#REF!,#REF!</definedName>
    <definedName name="A367236K_Data">#REF!</definedName>
    <definedName name="A367236K_Latest">#REF!</definedName>
    <definedName name="A367239T">#REF!,#REF!</definedName>
    <definedName name="A367239T_Data">#REF!</definedName>
    <definedName name="A367239T_Latest">#REF!</definedName>
    <definedName name="A367240A">#REF!,#REF!</definedName>
    <definedName name="A367240A_Data">#REF!</definedName>
    <definedName name="A367240A_Latest">#REF!</definedName>
    <definedName name="A367241C">#REF!,#REF!</definedName>
    <definedName name="A367241C_Data">#REF!</definedName>
    <definedName name="A367241C_Latest">#REF!</definedName>
    <definedName name="A367244K">#REF!,#REF!</definedName>
    <definedName name="A367244K_Data">#REF!</definedName>
    <definedName name="A367244K_Latest">#REF!</definedName>
    <definedName name="A367245L">#REF!,#REF!</definedName>
    <definedName name="A367245L_Data">#REF!</definedName>
    <definedName name="A367245L_Latest">#REF!</definedName>
    <definedName name="A367246R">#REF!,#REF!</definedName>
    <definedName name="A367246R_Data">#REF!</definedName>
    <definedName name="A367246R_Latest">#REF!</definedName>
    <definedName name="A367249W">#REF!,#REF!</definedName>
    <definedName name="A367249W_Data">#REF!</definedName>
    <definedName name="A367249W_Latest">#REF!</definedName>
    <definedName name="A367250F">#REF!,#REF!</definedName>
    <definedName name="A367250F_Data">#REF!</definedName>
    <definedName name="A367250F_Latest">#REF!</definedName>
    <definedName name="A367251J">#REF!,#REF!</definedName>
    <definedName name="A367251J_Data">#REF!</definedName>
    <definedName name="A367251J_Latest">#REF!</definedName>
    <definedName name="A367254R">#REF!,#REF!</definedName>
    <definedName name="A367254R_Data">#REF!</definedName>
    <definedName name="A367254R_Latest">#REF!</definedName>
    <definedName name="A367255T">#REF!,#REF!</definedName>
    <definedName name="A367255T_Data">#REF!</definedName>
    <definedName name="A367255T_Latest">#REF!</definedName>
    <definedName name="A367256V">#REF!,#REF!</definedName>
    <definedName name="A367256V_Data">#REF!</definedName>
    <definedName name="A367256V_Latest">#REF!</definedName>
    <definedName name="A367259A">#REF!,#REF!</definedName>
    <definedName name="A367259A_Data">#REF!</definedName>
    <definedName name="A367259A_Latest">#REF!</definedName>
    <definedName name="A367260K">#REF!,#REF!</definedName>
    <definedName name="A367260K_Data">#REF!</definedName>
    <definedName name="A367260K_Latest">#REF!</definedName>
    <definedName name="A367261L">#REF!,#REF!</definedName>
    <definedName name="A367261L_Data">#REF!</definedName>
    <definedName name="A367261L_Latest">#REF!</definedName>
    <definedName name="A367264V">#REF!,#REF!</definedName>
    <definedName name="A367264V_Data">#REF!</definedName>
    <definedName name="A367264V_Latest">#REF!</definedName>
    <definedName name="A367265W">#REF!,#REF!</definedName>
    <definedName name="A367265W_Data">#REF!</definedName>
    <definedName name="A367265W_Latest">#REF!</definedName>
    <definedName name="A367266X">#REF!,#REF!</definedName>
    <definedName name="A367266X_Data">#REF!</definedName>
    <definedName name="A367266X_Latest">#REF!</definedName>
    <definedName name="A367269F">#REF!,#REF!</definedName>
    <definedName name="A367269F_Data">#REF!</definedName>
    <definedName name="A367269F_Latest">#REF!</definedName>
    <definedName name="A367270R">#REF!,#REF!</definedName>
    <definedName name="A367270R_Data">#REF!</definedName>
    <definedName name="A367270R_Latest">#REF!</definedName>
    <definedName name="A367271T">#REF!,#REF!</definedName>
    <definedName name="A367271T_Data">#REF!</definedName>
    <definedName name="A367271T_Latest">#REF!</definedName>
    <definedName name="A367274X">#REF!,#REF!</definedName>
    <definedName name="A367274X_Data">#REF!</definedName>
    <definedName name="A367274X_Latest">#REF!</definedName>
    <definedName name="A367275A">#REF!,#REF!</definedName>
    <definedName name="A367275A_Data">#REF!</definedName>
    <definedName name="A367275A_Latest">#REF!</definedName>
    <definedName name="A367276C">#REF!,#REF!</definedName>
    <definedName name="A367276C_Data">#REF!</definedName>
    <definedName name="A367276C_Latest">#REF!</definedName>
    <definedName name="A367279K">#REF!,#REF!</definedName>
    <definedName name="A367279K_Data">#REF!</definedName>
    <definedName name="A367279K_Latest">#REF!</definedName>
    <definedName name="A367280V">#REF!,#REF!</definedName>
    <definedName name="A367280V_Data">#REF!</definedName>
    <definedName name="A367280V_Latest">#REF!</definedName>
    <definedName name="A367281W">#REF!,#REF!</definedName>
    <definedName name="A367281W_Data">#REF!</definedName>
    <definedName name="A367281W_Latest">#REF!</definedName>
    <definedName name="A367284C">#REF!,#REF!</definedName>
    <definedName name="A367284C_Data">#REF!</definedName>
    <definedName name="A367284C_Latest">#REF!</definedName>
    <definedName name="A367285F">#REF!,#REF!</definedName>
    <definedName name="A367285F_Data">#REF!</definedName>
    <definedName name="A367285F_Latest">#REF!</definedName>
    <definedName name="A367286J">#REF!,#REF!</definedName>
    <definedName name="A367286J_Data">#REF!</definedName>
    <definedName name="A367286J_Latest">#REF!</definedName>
    <definedName name="A367289R">#REF!,#REF!</definedName>
    <definedName name="A367289R_Data">#REF!</definedName>
    <definedName name="A367289R_Latest">#REF!</definedName>
    <definedName name="A367290X">#REF!,#REF!</definedName>
    <definedName name="A367290X_Data">#REF!</definedName>
    <definedName name="A367290X_Latest">#REF!</definedName>
    <definedName name="A367291A">#REF!,#REF!</definedName>
    <definedName name="A367291A_Data">#REF!</definedName>
    <definedName name="A367291A_Latest">#REF!</definedName>
    <definedName name="A367294J">#REF!,#REF!</definedName>
    <definedName name="A367294J_Data">#REF!</definedName>
    <definedName name="A367294J_Latest">#REF!</definedName>
    <definedName name="A367295K">#REF!,#REF!</definedName>
    <definedName name="A367295K_Data">#REF!</definedName>
    <definedName name="A367295K_Latest">#REF!</definedName>
    <definedName name="A367296L">#REF!,#REF!</definedName>
    <definedName name="A367296L_Data">#REF!</definedName>
    <definedName name="A367296L_Latest">#REF!</definedName>
    <definedName name="A367299V">#REF!,#REF!</definedName>
    <definedName name="A367299V_Data">#REF!</definedName>
    <definedName name="A367299V_Latest">#REF!</definedName>
    <definedName name="A367300T">#REF!,#REF!</definedName>
    <definedName name="A367300T_Data">#REF!</definedName>
    <definedName name="A367300T_Latest">#REF!</definedName>
    <definedName name="A367301V">#REF!,#REF!</definedName>
    <definedName name="A367301V_Data">#REF!</definedName>
    <definedName name="A367301V_Latest">#REF!</definedName>
    <definedName name="A367304A">#REF!,#REF!</definedName>
    <definedName name="A367304A_Data">#REF!</definedName>
    <definedName name="A367304A_Latest">#REF!</definedName>
    <definedName name="A367305C">#REF!,#REF!</definedName>
    <definedName name="A367305C_Data">#REF!</definedName>
    <definedName name="A367305C_Latest">#REF!</definedName>
    <definedName name="A367306F">#REF!,#REF!</definedName>
    <definedName name="A367306F_Data">#REF!</definedName>
    <definedName name="A367306F_Latest">#REF!</definedName>
    <definedName name="A367309L">#REF!,#REF!</definedName>
    <definedName name="A367309L_Data">#REF!</definedName>
    <definedName name="A367309L_Latest">#REF!</definedName>
    <definedName name="A367310W">#REF!,#REF!</definedName>
    <definedName name="A367310W_Data">#REF!</definedName>
    <definedName name="A367310W_Latest">#REF!</definedName>
    <definedName name="A367311X">#REF!,#REF!</definedName>
    <definedName name="A367311X_Data">#REF!</definedName>
    <definedName name="A367311X_Latest">#REF!</definedName>
    <definedName name="A367314F">#REF!,#REF!</definedName>
    <definedName name="A367314F_Data">#REF!</definedName>
    <definedName name="A367314F_Latest">#REF!</definedName>
    <definedName name="A367315J">#REF!,#REF!</definedName>
    <definedName name="A367315J_Data">#REF!</definedName>
    <definedName name="A367315J_Latest">#REF!</definedName>
    <definedName name="A367316K">#REF!,#REF!</definedName>
    <definedName name="A367316K_Data">#REF!</definedName>
    <definedName name="A367316K_Latest">#REF!</definedName>
    <definedName name="A367319T">#REF!,#REF!</definedName>
    <definedName name="A367319T_Data">#REF!</definedName>
    <definedName name="A367319T_Latest">#REF!</definedName>
    <definedName name="A367320A">#REF!,#REF!</definedName>
    <definedName name="A367320A_Data">#REF!</definedName>
    <definedName name="A367320A_Latest">#REF!</definedName>
    <definedName name="A367321C">#REF!,#REF!</definedName>
    <definedName name="A367321C_Data">#REF!</definedName>
    <definedName name="A367321C_Latest">#REF!</definedName>
    <definedName name="A367324K">#REF!,#REF!</definedName>
    <definedName name="A367324K_Data">#REF!</definedName>
    <definedName name="A367324K_Latest">#REF!</definedName>
    <definedName name="A367325L">#REF!,#REF!</definedName>
    <definedName name="A367325L_Data">#REF!</definedName>
    <definedName name="A367325L_Latest">#REF!</definedName>
    <definedName name="A367326R">#REF!,#REF!</definedName>
    <definedName name="A367326R_Data">#REF!</definedName>
    <definedName name="A367326R_Latest">#REF!</definedName>
    <definedName name="A367329W">#REF!,#REF!</definedName>
    <definedName name="A367329W_Data">#REF!</definedName>
    <definedName name="A367329W_Latest">#REF!</definedName>
    <definedName name="A367330F">#REF!,#REF!</definedName>
    <definedName name="A367330F_Data">#REF!</definedName>
    <definedName name="A367330F_Latest">#REF!</definedName>
    <definedName name="A367331J">#REF!,#REF!</definedName>
    <definedName name="A367331J_Data">#REF!</definedName>
    <definedName name="A367331J_Latest">#REF!</definedName>
    <definedName name="A367334R">#REF!,#REF!</definedName>
    <definedName name="A367334R_Data">#REF!</definedName>
    <definedName name="A367334R_Latest">#REF!</definedName>
    <definedName name="A367335T">#REF!,#REF!</definedName>
    <definedName name="A367335T_Data">#REF!</definedName>
    <definedName name="A367335T_Latest">#REF!</definedName>
    <definedName name="A367336V">#REF!,#REF!</definedName>
    <definedName name="A367336V_Data">#REF!</definedName>
    <definedName name="A367336V_Latest">#REF!</definedName>
    <definedName name="A367339A">#REF!,#REF!</definedName>
    <definedName name="A367339A_Data">#REF!</definedName>
    <definedName name="A367339A_Latest">#REF!</definedName>
    <definedName name="A367340K">#REF!,#REF!</definedName>
    <definedName name="A367340K_Data">#REF!</definedName>
    <definedName name="A367340K_Latest">#REF!</definedName>
    <definedName name="A367341L">#REF!,#REF!</definedName>
    <definedName name="A367341L_Data">#REF!</definedName>
    <definedName name="A367341L_Latest">#REF!</definedName>
    <definedName name="A418786L">#REF!,#REF!</definedName>
    <definedName name="A418789V">#REF!,#REF!</definedName>
    <definedName name="A418790C">#REF!,#REF!</definedName>
    <definedName name="A418839F">#REF!,#REF!</definedName>
    <definedName name="A418842V">#REF!,#REF!</definedName>
    <definedName name="A418843W">#REF!,#REF!</definedName>
    <definedName name="A421661T">#REF!,#REF!</definedName>
    <definedName name="A421667F">#REF!,#REF!</definedName>
    <definedName name="A421720F">#REF!,#REF!</definedName>
    <definedName name="A421726V">#REF!,#REF!</definedName>
    <definedName name="A422502A">#REF!,#REF!</definedName>
    <definedName name="A422508R">#REF!,#REF!</definedName>
    <definedName name="A422509T">#REF!,#REF!</definedName>
    <definedName name="A422566L">#REF!,#REF!</definedName>
    <definedName name="A422572J">#REF!,#REF!</definedName>
    <definedName name="A422574L">#REF!,#REF!</definedName>
    <definedName name="Acct">#REF!</definedName>
    <definedName name="additions">#REF!</definedName>
    <definedName name="adjtyp">#REF!</definedName>
    <definedName name="Agency">#REF!</definedName>
    <definedName name="asset">#REF!</definedName>
    <definedName name="assets">#REF!</definedName>
    <definedName name="BS">#REF!</definedName>
    <definedName name="bui">#REF!</definedName>
    <definedName name="CASH">#REF!</definedName>
    <definedName name="CHECKRANGE">#REF!</definedName>
    <definedName name="chpt1part1">#REF!</definedName>
    <definedName name="coa">#REF!</definedName>
    <definedName name="colUToAC">#REF!</definedName>
    <definedName name="Comparatives">#REF!</definedName>
    <definedName name="controltotal">#REF!</definedName>
    <definedName name="Countdown">#REF!</definedName>
    <definedName name="Data">#REF!</definedName>
    <definedName name="DataSet">#REF!</definedName>
    <definedName name="Date_Range">#REF!,#REF!</definedName>
    <definedName name="Date_Range_Data">#REF!</definedName>
    <definedName name="deci">#REF!</definedName>
    <definedName name="DetailLastCalcTimeStamp">#REF!</definedName>
    <definedName name="Details">#REF!</definedName>
    <definedName name="disposals">#REF!</definedName>
    <definedName name="DueDate">#REF!</definedName>
    <definedName name="ER">#REF!</definedName>
    <definedName name="EssLatest">"P1"</definedName>
    <definedName name="failedCalcTime">#REF!</definedName>
    <definedName name="furn">#REF!</definedName>
    <definedName name="GCF418EM.XLS">#REF!</definedName>
    <definedName name="GFS_all">#REF!</definedName>
    <definedName name="Hawthorn">#REF!</definedName>
    <definedName name="HDCO1">#REF!</definedName>
    <definedName name="HDCO2">#REF!</definedName>
    <definedName name="INTANGIBLES">#REF!</definedName>
    <definedName name="land2">#REF!</definedName>
    <definedName name="LEGA2">#REF!</definedName>
    <definedName name="LEGC2">#REF!</definedName>
    <definedName name="LGA">#REF!</definedName>
    <definedName name="look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ed">#REF!</definedName>
    <definedName name="MidLastCalcTimeStamp">#REF!</definedName>
    <definedName name="Minister">#REF!</definedName>
    <definedName name="Month">#REF!</definedName>
    <definedName name="Month1">#REF!</definedName>
    <definedName name="MonthAlias">#REF!</definedName>
    <definedName name="msgTitle">#REF!</definedName>
    <definedName name="NOTESRANGE">#REF!</definedName>
    <definedName name="office">#REF!</definedName>
    <definedName name="Order">#REF!</definedName>
    <definedName name="PANDL">#REF!</definedName>
    <definedName name="PARL2">#REF!</definedName>
    <definedName name="PARLC2">#REF!</definedName>
    <definedName name="Part_Names">#REF!</definedName>
    <definedName name="PathCentre">#REF!</definedName>
    <definedName name="Peel">#REF!</definedName>
    <definedName name="PeelSPA">#REF!</definedName>
    <definedName name="Periods">#REF!</definedName>
    <definedName name="PL">#REF!</definedName>
    <definedName name="_xlnm.Print_Area" localSheetId="1">'Table 4.2'!#REF!</definedName>
    <definedName name="_xlnm.Print_Area" localSheetId="2">'Table 4.3 '!$A$3:$H$373</definedName>
    <definedName name="QEII">#REF!</definedName>
    <definedName name="qry_GetAgencyProfile">#REF!</definedName>
    <definedName name="Quad">#REF!</definedName>
    <definedName name="Rate_m2">#REF!</definedName>
    <definedName name="Recover">#REF!</definedName>
    <definedName name="Report">#REF!</definedName>
    <definedName name="Report2">#REF!</definedName>
    <definedName name="Request">#REF!</definedName>
    <definedName name="review">#REF!</definedName>
    <definedName name="round">#REF!</definedName>
    <definedName name="round2">#REF!</definedName>
    <definedName name="round3">#REF!</definedName>
    <definedName name="sales">#REF!</definedName>
    <definedName name="SCFlow">#REF!</definedName>
    <definedName name="SCOA">#REF!</definedName>
    <definedName name="SEMC1">#REF!</definedName>
    <definedName name="SEMC2">#REF!</definedName>
    <definedName name="SFPerfMet">#REF!</definedName>
    <definedName name="SFPerfRS">#REF!</definedName>
    <definedName name="SFPerfSCOA">#REF!</definedName>
    <definedName name="SFPos">#REF!</definedName>
    <definedName name="SFPosMet">#REF!</definedName>
    <definedName name="SFPosRS">#REF!</definedName>
    <definedName name="SFPosSCOA">#REF!</definedName>
    <definedName name="Sought">#REF!</definedName>
    <definedName name="Start_Year">#REF!</definedName>
    <definedName name="SummaryLastCalcTimeStamp">#REF!</definedName>
    <definedName name="SWHA">#REF!</definedName>
    <definedName name="TableName">"Dummy"</definedName>
    <definedName name="timcoa2">#REF!</definedName>
    <definedName name="variance">#REF!</definedName>
    <definedName name="W30T">#REF!</definedName>
    <definedName name="WAADA">#REF!</definedName>
    <definedName name="WACHS">#REF!</definedName>
    <definedName name="WOG">#REF!</definedName>
    <definedName name="year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7" l="1"/>
  <c r="C20" i="17"/>
  <c r="E20" i="17" s="1"/>
  <c r="B20" i="17"/>
  <c r="D17" i="17"/>
  <c r="C17" i="17"/>
  <c r="E17" i="17" s="1"/>
  <c r="B17" i="17"/>
  <c r="D14" i="17"/>
  <c r="C14" i="17"/>
  <c r="E14" i="17" s="1"/>
  <c r="B14" i="17"/>
  <c r="D11" i="17"/>
  <c r="C11" i="17"/>
  <c r="B11" i="17"/>
  <c r="F14" i="17" l="1"/>
  <c r="F20" i="17"/>
  <c r="F17" i="17"/>
  <c r="E11" i="17"/>
  <c r="F11" i="17" l="1"/>
</calcChain>
</file>

<file path=xl/sharedStrings.xml><?xml version="1.0" encoding="utf-8"?>
<sst xmlns="http://schemas.openxmlformats.org/spreadsheetml/2006/main" count="407" uniqueCount="308">
  <si>
    <t>$m</t>
  </si>
  <si>
    <t>AUTHORISED LIMIT</t>
  </si>
  <si>
    <t>Total projected to be drawn against Treasurer's Advance authorisation</t>
  </si>
  <si>
    <t>Comprising</t>
  </si>
  <si>
    <t>Net recoverable advances as at 30 June</t>
  </si>
  <si>
    <t>Overdrawn Special Purpose Accounts</t>
  </si>
  <si>
    <t>Excesses and New Items</t>
  </si>
  <si>
    <t>- recurrent</t>
  </si>
  <si>
    <t>- capital</t>
  </si>
  <si>
    <t>Treasurer's Advance</t>
  </si>
  <si>
    <t>Budget</t>
  </si>
  <si>
    <t>New Items</t>
  </si>
  <si>
    <t>Revised Appropriation Limit</t>
  </si>
  <si>
    <t>Item</t>
  </si>
  <si>
    <t>Recurrent Appropriations</t>
  </si>
  <si>
    <t>Premier and Cabinet</t>
  </si>
  <si>
    <t>Item 5: Delivery of Services</t>
  </si>
  <si>
    <t>Item 6: Administered Grants, Subsidies and Other Transfer Payments</t>
  </si>
  <si>
    <t>Item 14: Delivery of Services</t>
  </si>
  <si>
    <t>Item 15: Bunbury Water Corporation</t>
  </si>
  <si>
    <t>Item 16: Busselton Water Corporation</t>
  </si>
  <si>
    <t>Item 17: Electricity Generation and Retail Corporation (Synergy)</t>
  </si>
  <si>
    <t>WA Health</t>
  </si>
  <si>
    <t>Mental Health Commission</t>
  </si>
  <si>
    <t>Education</t>
  </si>
  <si>
    <t>Training and Workforce Development</t>
  </si>
  <si>
    <t>Western Australia Police Force</t>
  </si>
  <si>
    <t>Justice</t>
  </si>
  <si>
    <t>Fire and Emergency Services</t>
  </si>
  <si>
    <t>Chemistry Centre (WA)</t>
  </si>
  <si>
    <t>Communities</t>
  </si>
  <si>
    <t>Item 73: Delivery of Services</t>
  </si>
  <si>
    <t>Western Australian Sports Centre Trust</t>
  </si>
  <si>
    <t>Biodiversity, Conservation and Attractions</t>
  </si>
  <si>
    <t>Item 86: Delivery of Services</t>
  </si>
  <si>
    <t>Planning, Lands and Heritage</t>
  </si>
  <si>
    <t>Total Recurrent</t>
  </si>
  <si>
    <t>Capital Appropriations</t>
  </si>
  <si>
    <t>Primary Industries and Regional Development</t>
  </si>
  <si>
    <t>Total Capital</t>
  </si>
  <si>
    <t>TOTAL</t>
  </si>
  <si>
    <t>Actual</t>
  </si>
  <si>
    <t>Outyear</t>
  </si>
  <si>
    <t>REVENUE</t>
  </si>
  <si>
    <t>Operating Activities</t>
  </si>
  <si>
    <t>Taxation</t>
  </si>
  <si>
    <t>Commonwealth Grants</t>
  </si>
  <si>
    <t>Government Enterprises</t>
  </si>
  <si>
    <t>Other</t>
  </si>
  <si>
    <t>Total Operating Activities</t>
  </si>
  <si>
    <t>Financing Activities</t>
  </si>
  <si>
    <t>Transfers from the Debt Reduction Account</t>
  </si>
  <si>
    <t>Borrowings</t>
  </si>
  <si>
    <t>Other Receipts</t>
  </si>
  <si>
    <t>(a)</t>
  </si>
  <si>
    <t>Total Financing Activities</t>
  </si>
  <si>
    <t>TOTAL REVENUE</t>
  </si>
  <si>
    <t>EXPENDITURE</t>
  </si>
  <si>
    <t>Recurrent</t>
  </si>
  <si>
    <t>Authorised by Other Statutes</t>
  </si>
  <si>
    <t>Appropriation Act (No. 1)</t>
  </si>
  <si>
    <t>Total Recurrent Expenditure</t>
  </si>
  <si>
    <t>Investing Activities</t>
  </si>
  <si>
    <t>Appropriation Act (No. 2)</t>
  </si>
  <si>
    <t>Total Investing Activities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</si>
  <si>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</si>
  <si>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</si>
  <si>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</si>
  <si>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</si>
  <si>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</si>
  <si>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Closing balance at 30 June</t>
  </si>
  <si>
    <t>Of which:</t>
  </si>
  <si>
    <t>Appropriations payable</t>
  </si>
  <si>
    <t>Cash balance at 30 June</t>
  </si>
  <si>
    <t>Memorandum item: Consolidated Account Borrowings at 30 June</t>
  </si>
  <si>
    <t>Note: Columns/rows may not add due to rounding.</t>
  </si>
  <si>
    <t>Note: Columns may not add due to rounding.</t>
  </si>
  <si>
    <t>Note: Columns may not add due to rounding.</t>
  </si>
  <si>
    <t>Table 4.2</t>
  </si>
  <si>
    <t xml:space="preserve">Table 4.3  </t>
  </si>
  <si>
    <t>Approved Excesses</t>
  </si>
  <si>
    <t>Parliamentary Services</t>
  </si>
  <si>
    <t>Western Australian Electoral Commission</t>
  </si>
  <si>
    <t>Public Transport Authority of Western Australia</t>
  </si>
  <si>
    <t>Office of the Auditor General</t>
  </si>
  <si>
    <t>Small Business Development Corporation</t>
  </si>
  <si>
    <t>Economic Regulation Authority</t>
  </si>
  <si>
    <t>Infrastructure WA</t>
  </si>
  <si>
    <t>Item 3: Delivery of Services</t>
  </si>
  <si>
    <t>Item 9: Delivery of Services</t>
  </si>
  <si>
    <t>Item 51: Delivery of Services</t>
  </si>
  <si>
    <t>Item 57: Delivery of Services</t>
  </si>
  <si>
    <t>Item 98: Capital Appropriation</t>
  </si>
  <si>
    <t>Item 133: Capital Appropriation</t>
  </si>
  <si>
    <t>Item 134: Capital Appropriation</t>
  </si>
  <si>
    <t>Item 141: Capital Appropriation</t>
  </si>
  <si>
    <t>Item 147: Capital Appropriation</t>
  </si>
  <si>
    <t>Item 151: Capital Appropriation</t>
  </si>
  <si>
    <r>
      <t xml:space="preserve">Recurrent Expenditure under the Treasurer’s Advance </t>
    </r>
    <r>
      <rPr>
        <vertAlign val="superscript"/>
        <sz val="8"/>
        <rFont val="Arial"/>
        <family val="2"/>
      </rPr>
      <t>(b)</t>
    </r>
  </si>
  <si>
    <r>
      <t xml:space="preserve">Investing Expenditure under the Treasurer’s Advance  </t>
    </r>
    <r>
      <rPr>
        <vertAlign val="superscript"/>
        <sz val="8"/>
        <rFont val="Arial"/>
        <family val="2"/>
      </rPr>
      <t>(b)</t>
    </r>
  </si>
  <si>
    <t>CONSOLIDATED ACCOUNT TRANSACTIONS</t>
  </si>
  <si>
    <t>Royalty receipts</t>
  </si>
  <si>
    <t>Other receipts from agencies</t>
  </si>
  <si>
    <t xml:space="preserve">Table 4.1  </t>
  </si>
  <si>
    <t>TREASURER'S ADVANCE</t>
  </si>
  <si>
    <t>2024-25</t>
  </si>
  <si>
    <t>Agency</t>
  </si>
  <si>
    <t xml:space="preserve"> $m</t>
  </si>
  <si>
    <t>Department of Education</t>
  </si>
  <si>
    <t>Table 4.4</t>
  </si>
  <si>
    <t>Legislative Council</t>
  </si>
  <si>
    <t>Item 1: Delivery of Services</t>
  </si>
  <si>
    <t>Legislative Assembly</t>
  </si>
  <si>
    <t>Item 2: Delivery of Services</t>
  </si>
  <si>
    <t>Parliamentary Commissioner for Administrative Investigations</t>
  </si>
  <si>
    <t>Item 4: Delivery of Services</t>
  </si>
  <si>
    <t>Public Sector Commission</t>
  </si>
  <si>
    <t>Item 7: Delivery of Services</t>
  </si>
  <si>
    <t>Salaries and Allowances Tribunal</t>
  </si>
  <si>
    <t>Item 10: Delivery of Services</t>
  </si>
  <si>
    <t>Commissioner for Children and Young People</t>
  </si>
  <si>
    <t>Item 11: Delivery of Services</t>
  </si>
  <si>
    <t>Office of the Information Commissioner</t>
  </si>
  <si>
    <t>Item 12: Delivery of Services</t>
  </si>
  <si>
    <t>Registrar, Western Australian Industrial Relations Commission</t>
  </si>
  <si>
    <t>Item 13: Delivery of Services</t>
  </si>
  <si>
    <t>Item 44: Delivery of Services</t>
  </si>
  <si>
    <t>Item 52: Administered Grants, Subsidies and Other Transfer Payments</t>
  </si>
  <si>
    <t>Item 53: Delivery of Services</t>
  </si>
  <si>
    <t>Item 55: Delivery of Services</t>
  </si>
  <si>
    <t>Item 56: Delivery of Services</t>
  </si>
  <si>
    <t>Item 58: Delivery of Services</t>
  </si>
  <si>
    <t>Health and Disability Services Complaints Office</t>
  </si>
  <si>
    <t>Item 63: Delivery of Services</t>
  </si>
  <si>
    <t>Item 66: Delivery of Services</t>
  </si>
  <si>
    <t>State Solicitor's Office</t>
  </si>
  <si>
    <t>Item 69: Delivery of Services</t>
  </si>
  <si>
    <t>Item 70: Delivery of Services</t>
  </si>
  <si>
    <t>Office of the Director of Public Prosecutions</t>
  </si>
  <si>
    <t>Corruption and Crime Commission</t>
  </si>
  <si>
    <t>Item 74: Delivery of Services</t>
  </si>
  <si>
    <t>Office of the Inspector of Custodial Services</t>
  </si>
  <si>
    <t>Item 75: Delivery of Services</t>
  </si>
  <si>
    <t>Parliamentary Inspector of the Corruption and Crime Commission</t>
  </si>
  <si>
    <t>Item 76: Delivery of Services</t>
  </si>
  <si>
    <t>Item 77: Delivery of Services</t>
  </si>
  <si>
    <t>Item 87: Delivery of Services</t>
  </si>
  <si>
    <t>Water and Environmental Regulation</t>
  </si>
  <si>
    <t>Item 90: Delivery of Services</t>
  </si>
  <si>
    <t>Item 91: Delivery of Services</t>
  </si>
  <si>
    <t>Item 92: Delivery of Services</t>
  </si>
  <si>
    <t>Western Australian Land Information Authority</t>
  </si>
  <si>
    <t>Item 94: Delivery of Services</t>
  </si>
  <si>
    <t>National Trust of Australia (WA)</t>
  </si>
  <si>
    <t>Excesses</t>
  </si>
  <si>
    <t>Item 101: Capital Appropriation</t>
  </si>
  <si>
    <t>Item 104: Capital Appropriation</t>
  </si>
  <si>
    <t>Item 113: Electricity Generation and Retail Corporation (Synergy)</t>
  </si>
  <si>
    <t>Item 114: Electricity Networks Corporation (Western Power)</t>
  </si>
  <si>
    <t>Item 131: Capital Appropriation</t>
  </si>
  <si>
    <t>Item 135: Capital Appropriation</t>
  </si>
  <si>
    <t>Item 138: Capital Appropriation</t>
  </si>
  <si>
    <t>Item 143: Capital Appropriation</t>
  </si>
  <si>
    <t>Item 144: Capital Appropriation</t>
  </si>
  <si>
    <t>Item 149: Capital Appropriation</t>
  </si>
  <si>
    <t>Item 150: Capital Appropriation</t>
  </si>
  <si>
    <t>Item 159: Capital Appropriation</t>
  </si>
  <si>
    <r>
      <t>-</t>
    </r>
    <r>
      <rPr>
        <vertAlign val="superscript"/>
        <sz val="9"/>
        <rFont val="Arial"/>
        <family val="2"/>
      </rPr>
      <t>(c)</t>
    </r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</si>
  <si>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Authorised under section 25 of the FMA.</t>
    </r>
  </si>
  <si>
    <r>
      <t>(c)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Amount less than $50,000.</t>
    </r>
  </si>
  <si>
    <t>Public Bank Account Interest Earned Account</t>
  </si>
  <si>
    <t>Funding for loan repayments (through the Debt Reduction Account)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</si>
  <si>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Amount less than $500,000.</t>
    </r>
  </si>
  <si>
    <t>Year</t>
  </si>
  <si>
    <t>Revision</t>
  </si>
  <si>
    <t>2025-26</t>
  </si>
  <si>
    <t>Mid-year</t>
  </si>
  <si>
    <t>Projection</t>
  </si>
  <si>
    <r>
      <t>(a)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The original $1,080.8 million authority for 2024 25 was increased by $1,926.3 million by the passage of the Treasurer’s Advance Authorisation Act 2025.</t>
    </r>
  </si>
  <si>
    <r>
      <t>(b)</t>
    </r>
    <r>
      <rPr>
        <sz val="7"/>
        <color theme="1"/>
        <rFont val="Times New Roman"/>
        <family val="1"/>
      </rPr>
      <t>  </t>
    </r>
    <r>
      <rPr>
        <sz val="7"/>
        <color theme="1"/>
        <rFont val="Arial"/>
        <family val="2"/>
      </rPr>
      <t xml:space="preserve"> Detailed disclosure of the final audited outcome for 2025 26 will be available in the 2025 26 Annual Report on State Finances, due to be released by 28 September 2026.</t>
    </r>
  </si>
  <si>
    <r>
      <t xml:space="preserve">Transfers </t>
    </r>
    <r>
      <rPr>
        <vertAlign val="superscript"/>
        <sz val="10"/>
        <rFont val="Arial"/>
        <family val="2"/>
      </rPr>
      <t>(a)</t>
    </r>
  </si>
  <si>
    <r>
      <t xml:space="preserve">Drawn against Treasurer's Advance to date </t>
    </r>
    <r>
      <rPr>
        <vertAlign val="superscript"/>
        <sz val="10"/>
        <rFont val="Arial"/>
        <family val="2"/>
      </rPr>
      <t>(b)</t>
    </r>
  </si>
  <si>
    <t>Governor's Establishment</t>
  </si>
  <si>
    <t>Treasury and Finance</t>
  </si>
  <si>
    <t>Energy and Economic Diversification</t>
  </si>
  <si>
    <t>Creative Industries, Tourism and Sport</t>
  </si>
  <si>
    <t>Mines, Petroleum and Exploration</t>
  </si>
  <si>
    <t>Rural Business Development Corporation</t>
  </si>
  <si>
    <t>Local Government, Industry Regulation and Safety</t>
  </si>
  <si>
    <t>Transport and Major Infrastructure</t>
  </si>
  <si>
    <t>Commissioner of Main Roads</t>
  </si>
  <si>
    <t>Housing and Works</t>
  </si>
  <si>
    <t>Western Australian Planning Commission</t>
  </si>
  <si>
    <t>Heritage Council of Western Australia</t>
  </si>
  <si>
    <t>New Item: Building Hospitals Fund</t>
  </si>
  <si>
    <t xml:space="preserve">State Solicitor's Office </t>
  </si>
  <si>
    <t>Item 8: Delivery of Services</t>
  </si>
  <si>
    <t>Item 18: Gold Corporation</t>
  </si>
  <si>
    <t>Item 19: Southern Ports Authority</t>
  </si>
  <si>
    <t>Item 20: Mid West Ports Authority</t>
  </si>
  <si>
    <t>Item 21: Public Transport Authority of Western Australia</t>
  </si>
  <si>
    <t>Item 22: Regional Power Corporation (Horizon Power)</t>
  </si>
  <si>
    <t>Item 23: Water Corporation</t>
  </si>
  <si>
    <t>Item 24: Western Australian Land Authority (DevelopmentWA)</t>
  </si>
  <si>
    <t>Item 25: Western Australian Land Authority (DevelopmentWA) - Provision for Lease Incentives (Strategic Industrial Areas)</t>
  </si>
  <si>
    <t>Item 26: Department of Creative Industries, Tourism and Sport</t>
  </si>
  <si>
    <t>Item 27: Department of Energy and Economic Diversification</t>
  </si>
  <si>
    <t>Item 28: Department of Housing and Works</t>
  </si>
  <si>
    <t>Item 29: Department of the Premier and Cabinet</t>
  </si>
  <si>
    <t>Item 30: Department of Transport and Major Infrastructure</t>
  </si>
  <si>
    <t>Item 31: Goods and Services Tax (GST) Administration Costs</t>
  </si>
  <si>
    <t>Item 32: National Redress Scheme and Civil Litigation for Survivors of Institutional Child Sexual Abuse Account</t>
  </si>
  <si>
    <t>Item 33: Noongar Land Fund</t>
  </si>
  <si>
    <t>Item 34: Provision for Government Wages Policy</t>
  </si>
  <si>
    <t>Item 35: Provision for National Disability Insurance Scheme Additional Contributions</t>
  </si>
  <si>
    <t>Item 36: Royalties for Regions</t>
  </si>
  <si>
    <t>Item 37: State Property - Emergency Services Levy</t>
  </si>
  <si>
    <t>Item 38: WA Health</t>
  </si>
  <si>
    <t>Item 39: Western Australian Land Authority (DevelopmentWA) - Provision for Housing</t>
  </si>
  <si>
    <t>Item 40: All Other Grants, Subsidies and Transfer Payments</t>
  </si>
  <si>
    <t>Item 41: Delivery of Services</t>
  </si>
  <si>
    <t>Item 42: Delivery of Services</t>
  </si>
  <si>
    <t>Item 43: Administered Grants, Subsidies and Other Transfer Payments</t>
  </si>
  <si>
    <t>Item 45: Administered Grants, Subsidies and Other Transfer Payments</t>
  </si>
  <si>
    <t>Item 46: Art Gallery of Western Australia</t>
  </si>
  <si>
    <t>Item 47: Arts and Culture Trust</t>
  </si>
  <si>
    <t>Item 48: Contribution to Community Sporting and Recreation Facilities Fund</t>
  </si>
  <si>
    <t>Item 49: Library Board of Western Australia</t>
  </si>
  <si>
    <t>Item 50: Western Australian Museum</t>
  </si>
  <si>
    <t>Item 54: Administered Grants, Subsidies and Other Transfer Payments</t>
  </si>
  <si>
    <t>Item 59: Delivery of Services</t>
  </si>
  <si>
    <t>Item 60: Mental Health Advocacy Service</t>
  </si>
  <si>
    <t>Item 61: Mental Health Tribunal</t>
  </si>
  <si>
    <t>Item 62: Office of the Chief Psychiatrist</t>
  </si>
  <si>
    <t>Item 64: Delivery of Services</t>
  </si>
  <si>
    <t>Item 65: Administered Grants, Subsidies and Other Transfer Payments</t>
  </si>
  <si>
    <t>Item 67: Delivery of Services</t>
  </si>
  <si>
    <t>Item 68: Administered Grants, Subsidies and Other Transfer Payments</t>
  </si>
  <si>
    <t>Item 71: Delivery of Services</t>
  </si>
  <si>
    <t>Item 72: Administered Grants, Subsidies and Other Transfer Payments</t>
  </si>
  <si>
    <t>Item 78: Delivery of Services</t>
  </si>
  <si>
    <t>Item 79: Administered Grants, Subsidies and Other Transfer Payments</t>
  </si>
  <si>
    <t>Item 80: Delivery of Services</t>
  </si>
  <si>
    <t>Item 81: Administered Grants, Subsidies and Other Transfer Payments</t>
  </si>
  <si>
    <t>Item 82: Delivery of Services</t>
  </si>
  <si>
    <t>Item 83: Delivery of Services</t>
  </si>
  <si>
    <t>Item 84: Western Australian Coastal Shipping Commission</t>
  </si>
  <si>
    <t>Item 85: Delivery of Services</t>
  </si>
  <si>
    <t>Item 88: Delivery of Services</t>
  </si>
  <si>
    <t>Item 89: Delivery of Services</t>
  </si>
  <si>
    <t>Item 93: Delivery of Services</t>
  </si>
  <si>
    <t>Item 95: Capital Appropriation</t>
  </si>
  <si>
    <t>Item 96: Capital Appropriation</t>
  </si>
  <si>
    <t>Item 97: Capital Appropriation</t>
  </si>
  <si>
    <t>Item 99: Capital Appropriation</t>
  </si>
  <si>
    <t>Item 100: Capital Appropriation</t>
  </si>
  <si>
    <t>Item 102: Capital Appropriation</t>
  </si>
  <si>
    <t>Item 103: Capital Appropriation</t>
  </si>
  <si>
    <t>Item 105: Capital Appropriation</t>
  </si>
  <si>
    <t>Item 106: Capital Appropriation</t>
  </si>
  <si>
    <t>Item 107: Busselton Water Corporation</t>
  </si>
  <si>
    <t>Item 108: Bunbury Water Corporation</t>
  </si>
  <si>
    <t>Item 109: Department of Biodiversity, Conservation and Attractions</t>
  </si>
  <si>
    <t>Item 110: Department of Creative Industries, Tourism and Sport</t>
  </si>
  <si>
    <t>Item 111: Department of Housing and Works</t>
  </si>
  <si>
    <t>Item 112: Department of Transport and Major Infrastructure</t>
  </si>
  <si>
    <t>Item 115: Fremantle Ports Authority</t>
  </si>
  <si>
    <t>Item 116: Kimberley Ports Authority</t>
  </si>
  <si>
    <t>Item 117: Mid West Ports Authority</t>
  </si>
  <si>
    <t>Item 118: Pilbara Ports Authority</t>
  </si>
  <si>
    <t>Item 119: Provision for Aluminium Composite Panel Cladding</t>
  </si>
  <si>
    <t>Item 120: Provision for Public Transport Authority of Western Australia</t>
  </si>
  <si>
    <t>Item 121: Royalties for Regions</t>
  </si>
  <si>
    <t>Item 122: WA Health</t>
  </si>
  <si>
    <t>Item 123: Water Corporation</t>
  </si>
  <si>
    <t>Item 124: Western Australian Meat Industry Authority</t>
  </si>
  <si>
    <t>Item 125: Western Australia Police Force</t>
  </si>
  <si>
    <t>Item 126: Digital Capability Fund</t>
  </si>
  <si>
    <t>Item 127: Social and Affordable Housing Investment Fund</t>
  </si>
  <si>
    <t>Item 128: Strategic Industries Fund</t>
  </si>
  <si>
    <t>Item 129: Capital Appropriation</t>
  </si>
  <si>
    <t>Item 130: Capital Appropriation</t>
  </si>
  <si>
    <t>Item 132: Art Gallery of Western Australia</t>
  </si>
  <si>
    <t>Item 136: Capital Appropriation</t>
  </si>
  <si>
    <t>Item 137: Capital Appropriation</t>
  </si>
  <si>
    <t>Item 139: Capital Appropriation</t>
  </si>
  <si>
    <t>Item 140: Capital Appropriation</t>
  </si>
  <si>
    <t xml:space="preserve">Item 142: Capital Appropriation </t>
  </si>
  <si>
    <t>Item 145: Capital Appropriation</t>
  </si>
  <si>
    <t>Item 146: Capital Appropriation</t>
  </si>
  <si>
    <t>Item 148: Capital Appropriation</t>
  </si>
  <si>
    <t>Item 152: Capital Appropriation</t>
  </si>
  <si>
    <t>Item 153: Capital Appropriation</t>
  </si>
  <si>
    <t>Item 154: Capital Appropriation</t>
  </si>
  <si>
    <t>Item 155: Capital Appropriation</t>
  </si>
  <si>
    <t>Item 156: Capital Appropriation</t>
  </si>
  <si>
    <t>Item 157: Capital Appropriation</t>
  </si>
  <si>
    <t>Item 158: Capital Appropriation</t>
  </si>
  <si>
    <t>2025-26 TRANSFERS, EXCESSES AND NEW ITEMS</t>
  </si>
  <si>
    <r>
      <t>(b)</t>
    </r>
    <r>
      <rPr>
        <sz val="7"/>
        <color theme="1"/>
        <rFont val="Times New Roman"/>
        <family val="1"/>
      </rPr>
      <t xml:space="preserve">   </t>
    </r>
    <r>
      <rPr>
        <sz val="7"/>
        <color theme="1"/>
        <rFont val="Arial"/>
        <family val="2"/>
      </rPr>
      <t>Mid‑year Review cut-off date, 1 December 2025.</t>
    </r>
  </si>
  <si>
    <t>2025-26 PROVISION FOR GOVERNMENT WAGES POLICY</t>
  </si>
  <si>
    <t>Transfer from Appropriation Item 34</t>
  </si>
  <si>
    <t>Note: Columns/rows may not add due to rounding.</t>
  </si>
  <si>
    <t>2026-27</t>
  </si>
  <si>
    <t>2027-28</t>
  </si>
  <si>
    <t>2028-29</t>
  </si>
  <si>
    <r>
      <t>(b)</t>
    </r>
    <r>
      <rPr>
        <sz val="7"/>
        <color theme="1"/>
        <rFont val="Times New Roman"/>
        <family val="1"/>
      </rPr>
      <t>  </t>
    </r>
    <r>
      <rPr>
        <sz val="7"/>
        <color theme="1"/>
        <rFont val="Arial"/>
        <family val="2"/>
      </rPr>
      <t xml:space="preserve"> Additional expenditure authorised under the Treasurer’s Advance is charged to the Consolidated Account and appropriated accordingly under section 27(3) of the Financial Management Act 2006.</t>
    </r>
  </si>
  <si>
    <r>
      <t>Actual</t>
    </r>
    <r>
      <rPr>
        <vertAlign val="superscript"/>
        <sz val="8"/>
        <rFont val="Arial"/>
        <family val="2"/>
      </rPr>
      <t xml:space="preserve"> 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</si>
</sst>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"/>
    <numFmt numFmtId="165" formatCode="#,##0.0;\-#,##0.0;\-"/>
    <numFmt numFmtId="166" formatCode="_-* #,##0.0_-;\-* #,##0.0_-;_-* &quot;-&quot;??_-;_-@_-"/>
    <numFmt numFmtId="167" formatCode="0.0"/>
    <numFmt numFmtId="168" formatCode="#,##0.0\ \ \ \ \ \ \ \ \ \ \ \ ;\-#,##0.0\ \ \ \ \ \ \ \ \ \ \ \ ;\-\ \ \ \ \ \ \ \ \ "/>
    <numFmt numFmtId="169" formatCode="#,##0.000;\-#,##0.000;\-"/>
    <numFmt numFmtId="170" formatCode="#,##0;[Red]\-#,##0;\-"/>
    <numFmt numFmtId="171" formatCode="#,##0;\-#,##0;\-"/>
    <numFmt numFmtId="172" formatCode="0.0%"/>
    <numFmt numFmtId="173" formatCode="_-* #,##0_-;\-* #,##0_-;_-* &quot;-&quot;??_-;_-@_-"/>
    <numFmt numFmtId="174" formatCode="#,##0_ ;\-#,##0\ "/>
    <numFmt numFmtId="175" formatCode="#,##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i/>
      <sz val="9"/>
      <color rgb="FFFF0000"/>
      <name val="Arial"/>
      <family val="2"/>
    </font>
    <font>
      <vertAlign val="superscript"/>
      <sz val="9"/>
      <color rgb="FF000000"/>
      <name val="Times New Roman"/>
      <family val="1"/>
    </font>
    <font>
      <i/>
      <sz val="10"/>
      <name val="Arial"/>
      <family val="2"/>
    </font>
    <font>
      <vertAlign val="superscript"/>
      <sz val="8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i/>
      <vertAlign val="superscript"/>
      <sz val="8"/>
      <color theme="1"/>
      <name val="Arial"/>
      <family val="2"/>
    </font>
    <font>
      <b/>
      <i/>
      <sz val="10"/>
      <name val="Arial"/>
      <family val="2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16" fillId="0" borderId="0"/>
    <xf numFmtId="0" fontId="11" fillId="0" borderId="0"/>
  </cellStyleXfs>
  <cellXfs count="149">
    <xf numFmtId="0" fontId="0" fillId="0" borderId="0" xfId="0"/>
    <xf numFmtId="0" fontId="3" fillId="0" borderId="0" xfId="2" applyFont="1" applyAlignment="1">
      <alignment horizontal="right" indent="1"/>
    </xf>
    <xf numFmtId="0" fontId="3" fillId="0" borderId="0" xfId="2" applyFont="1"/>
    <xf numFmtId="0" fontId="3" fillId="2" borderId="0" xfId="2" applyFont="1" applyFill="1" applyAlignment="1">
      <alignment horizontal="right" indent="1"/>
    </xf>
    <xf numFmtId="0" fontId="5" fillId="0" borderId="0" xfId="2" applyFont="1"/>
    <xf numFmtId="164" fontId="5" fillId="0" borderId="0" xfId="2" applyNumberFormat="1" applyFont="1" applyAlignment="1">
      <alignment horizontal="right" indent="1"/>
    </xf>
    <xf numFmtId="165" fontId="5" fillId="2" borderId="0" xfId="2" applyNumberFormat="1" applyFont="1" applyFill="1" applyAlignment="1">
      <alignment horizontal="right" indent="1"/>
    </xf>
    <xf numFmtId="0" fontId="6" fillId="0" borderId="0" xfId="2" applyFont="1"/>
    <xf numFmtId="164" fontId="3" fillId="0" borderId="0" xfId="2" applyNumberFormat="1" applyFont="1" applyAlignment="1">
      <alignment horizontal="right" indent="1"/>
    </xf>
    <xf numFmtId="165" fontId="3" fillId="2" borderId="0" xfId="2" applyNumberFormat="1" applyFont="1" applyFill="1" applyAlignment="1">
      <alignment horizontal="right" indent="1"/>
    </xf>
    <xf numFmtId="166" fontId="3" fillId="0" borderId="0" xfId="1" applyNumberFormat="1" applyFont="1" applyFill="1" applyAlignment="1">
      <alignment horizontal="right" indent="1"/>
    </xf>
    <xf numFmtId="0" fontId="3" fillId="0" borderId="0" xfId="2" applyFont="1" applyAlignment="1">
      <alignment horizontal="left" indent="1"/>
    </xf>
    <xf numFmtId="167" fontId="3" fillId="2" borderId="0" xfId="2" applyNumberFormat="1" applyFont="1" applyFill="1" applyAlignment="1">
      <alignment horizontal="right" indent="1"/>
    </xf>
    <xf numFmtId="165" fontId="3" fillId="3" borderId="0" xfId="2" applyNumberFormat="1" applyFont="1" applyFill="1" applyAlignment="1">
      <alignment horizontal="right" indent="1"/>
    </xf>
    <xf numFmtId="0" fontId="3" fillId="0" borderId="0" xfId="2" quotePrefix="1" applyFont="1" applyAlignment="1">
      <alignment horizontal="left" indent="1"/>
    </xf>
    <xf numFmtId="0" fontId="3" fillId="0" borderId="0" xfId="3"/>
    <xf numFmtId="0" fontId="3" fillId="0" borderId="0" xfId="3" applyAlignment="1">
      <alignment horizontal="right" vertical="center"/>
    </xf>
    <xf numFmtId="168" fontId="3" fillId="0" borderId="0" xfId="3" applyNumberFormat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15" fillId="0" borderId="0" xfId="5" applyFont="1" applyAlignment="1">
      <alignment vertical="center"/>
    </xf>
    <xf numFmtId="0" fontId="2" fillId="0" borderId="0" xfId="5" applyFont="1" applyAlignment="1">
      <alignment vertical="center"/>
    </xf>
    <xf numFmtId="0" fontId="2" fillId="0" borderId="0" xfId="3" applyFont="1"/>
    <xf numFmtId="0" fontId="7" fillId="0" borderId="0" xfId="2" applyFont="1"/>
    <xf numFmtId="0" fontId="7" fillId="0" borderId="0" xfId="2" applyFont="1" applyAlignment="1">
      <alignment horizontal="right" indent="1"/>
    </xf>
    <xf numFmtId="0" fontId="18" fillId="0" borderId="0" xfId="2" applyFont="1"/>
    <xf numFmtId="0" fontId="7" fillId="0" borderId="1" xfId="2" applyFont="1" applyBorder="1"/>
    <xf numFmtId="0" fontId="7" fillId="0" borderId="1" xfId="2" applyFont="1" applyBorder="1" applyAlignment="1">
      <alignment horizontal="right" indent="1"/>
    </xf>
    <xf numFmtId="0" fontId="7" fillId="2" borderId="1" xfId="2" applyFont="1" applyFill="1" applyBorder="1" applyAlignment="1">
      <alignment horizontal="right" indent="1"/>
    </xf>
    <xf numFmtId="0" fontId="19" fillId="0" borderId="0" xfId="2" applyFont="1"/>
    <xf numFmtId="0" fontId="19" fillId="0" borderId="0" xfId="2" applyFont="1" applyAlignment="1">
      <alignment horizontal="right" indent="1"/>
    </xf>
    <xf numFmtId="167" fontId="19" fillId="0" borderId="0" xfId="2" applyNumberFormat="1" applyFont="1" applyAlignment="1">
      <alignment horizontal="right" indent="1"/>
    </xf>
    <xf numFmtId="167" fontId="7" fillId="0" borderId="0" xfId="2" applyNumberFormat="1" applyFont="1"/>
    <xf numFmtId="0" fontId="20" fillId="0" borderId="0" xfId="2" applyFont="1"/>
    <xf numFmtId="0" fontId="2" fillId="0" borderId="0" xfId="2"/>
    <xf numFmtId="0" fontId="2" fillId="0" borderId="0" xfId="2" applyAlignment="1">
      <alignment horizontal="right" indent="1"/>
    </xf>
    <xf numFmtId="0" fontId="3" fillId="2" borderId="0" xfId="3" applyFill="1" applyAlignment="1">
      <alignment horizontal="right" indent="1"/>
    </xf>
    <xf numFmtId="0" fontId="2" fillId="0" borderId="0" xfId="4" applyFont="1"/>
    <xf numFmtId="0" fontId="12" fillId="0" borderId="0" xfId="4" applyFont="1"/>
    <xf numFmtId="0" fontId="21" fillId="0" borderId="0" xfId="4" applyFont="1"/>
    <xf numFmtId="0" fontId="3" fillId="0" borderId="0" xfId="4" applyFont="1" applyAlignment="1">
      <alignment horizontal="right"/>
    </xf>
    <xf numFmtId="0" fontId="3" fillId="4" borderId="0" xfId="4" applyFont="1" applyFill="1" applyAlignment="1">
      <alignment horizontal="right"/>
    </xf>
    <xf numFmtId="170" fontId="2" fillId="0" borderId="0" xfId="4" applyNumberFormat="1" applyFont="1" applyAlignment="1">
      <alignment horizontal="right"/>
    </xf>
    <xf numFmtId="170" fontId="2" fillId="4" borderId="0" xfId="4" applyNumberFormat="1" applyFont="1" applyFill="1" applyAlignment="1">
      <alignment horizontal="right"/>
    </xf>
    <xf numFmtId="0" fontId="5" fillId="0" borderId="0" xfId="4" quotePrefix="1" applyFont="1" applyAlignment="1">
      <alignment horizontal="left"/>
    </xf>
    <xf numFmtId="0" fontId="2" fillId="0" borderId="0" xfId="4" applyFont="1" applyAlignment="1">
      <alignment horizontal="right"/>
    </xf>
    <xf numFmtId="0" fontId="2" fillId="4" borderId="0" xfId="4" applyFont="1" applyFill="1" applyAlignment="1">
      <alignment horizontal="right"/>
    </xf>
    <xf numFmtId="0" fontId="6" fillId="0" borderId="0" xfId="4" quotePrefix="1" applyFont="1" applyAlignment="1">
      <alignment horizontal="left"/>
    </xf>
    <xf numFmtId="0" fontId="3" fillId="0" borderId="0" xfId="4" applyFont="1" applyAlignment="1">
      <alignment horizontal="left" indent="2"/>
    </xf>
    <xf numFmtId="171" fontId="3" fillId="0" borderId="0" xfId="4" applyNumberFormat="1" applyFont="1" applyAlignment="1">
      <alignment horizontal="right"/>
    </xf>
    <xf numFmtId="171" fontId="3" fillId="4" borderId="0" xfId="4" applyNumberFormat="1" applyFont="1" applyFill="1" applyAlignment="1">
      <alignment horizontal="right"/>
    </xf>
    <xf numFmtId="3" fontId="6" fillId="0" borderId="0" xfId="4" applyNumberFormat="1" applyFont="1"/>
    <xf numFmtId="3" fontId="6" fillId="4" borderId="0" xfId="4" applyNumberFormat="1" applyFont="1" applyFill="1"/>
    <xf numFmtId="0" fontId="13" fillId="0" borderId="0" xfId="4" applyFont="1"/>
    <xf numFmtId="0" fontId="22" fillId="0" borderId="0" xfId="4" applyFont="1"/>
    <xf numFmtId="3" fontId="5" fillId="0" borderId="0" xfId="4" applyNumberFormat="1" applyFont="1"/>
    <xf numFmtId="3" fontId="5" fillId="4" borderId="0" xfId="4" applyNumberFormat="1" applyFont="1" applyFill="1"/>
    <xf numFmtId="171" fontId="6" fillId="0" borderId="0" xfId="4" applyNumberFormat="1" applyFont="1" applyAlignment="1">
      <alignment horizontal="right"/>
    </xf>
    <xf numFmtId="171" fontId="6" fillId="4" borderId="0" xfId="4" applyNumberFormat="1" applyFont="1" applyFill="1" applyAlignment="1">
      <alignment horizontal="right"/>
    </xf>
    <xf numFmtId="0" fontId="14" fillId="0" borderId="0" xfId="4" applyFont="1"/>
    <xf numFmtId="0" fontId="2" fillId="4" borderId="0" xfId="4" applyFont="1" applyFill="1"/>
    <xf numFmtId="0" fontId="5" fillId="0" borderId="0" xfId="4" applyFont="1"/>
    <xf numFmtId="0" fontId="0" fillId="0" borderId="3" xfId="0" applyBorder="1"/>
    <xf numFmtId="0" fontId="23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173" fontId="0" fillId="0" borderId="0" xfId="1" applyNumberFormat="1" applyFont="1"/>
    <xf numFmtId="164" fontId="7" fillId="0" borderId="0" xfId="2" applyNumberFormat="1" applyFont="1"/>
    <xf numFmtId="165" fontId="7" fillId="0" borderId="0" xfId="3" quotePrefix="1" applyNumberFormat="1" applyFont="1" applyAlignment="1">
      <alignment horizontal="right"/>
    </xf>
    <xf numFmtId="165" fontId="0" fillId="0" borderId="3" xfId="0" applyNumberFormat="1" applyBorder="1"/>
    <xf numFmtId="165" fontId="0" fillId="0" borderId="0" xfId="0" applyNumberFormat="1"/>
    <xf numFmtId="165" fontId="23" fillId="0" borderId="0" xfId="0" applyNumberFormat="1" applyFont="1"/>
    <xf numFmtId="165" fontId="17" fillId="0" borderId="0" xfId="0" applyNumberFormat="1" applyFont="1" applyAlignment="1">
      <alignment horizontal="right" vertical="center" wrapText="1"/>
    </xf>
    <xf numFmtId="0" fontId="16" fillId="0" borderId="0" xfId="0" applyFont="1"/>
    <xf numFmtId="165" fontId="17" fillId="0" borderId="0" xfId="0" applyNumberFormat="1" applyFont="1" applyAlignment="1">
      <alignment horizontal="right" wrapText="1"/>
    </xf>
    <xf numFmtId="165" fontId="17" fillId="0" borderId="0" xfId="0" applyNumberFormat="1" applyFont="1" applyAlignment="1">
      <alignment horizontal="center" wrapText="1"/>
    </xf>
    <xf numFmtId="165" fontId="3" fillId="0" borderId="0" xfId="3" quotePrefix="1" applyNumberFormat="1" applyAlignment="1">
      <alignment horizontal="right" vertical="center"/>
    </xf>
    <xf numFmtId="0" fontId="25" fillId="0" borderId="0" xfId="0" applyFont="1"/>
    <xf numFmtId="0" fontId="26" fillId="0" borderId="0" xfId="0" applyFont="1"/>
    <xf numFmtId="165" fontId="26" fillId="0" borderId="0" xfId="0" applyNumberFormat="1" applyFont="1"/>
    <xf numFmtId="165" fontId="25" fillId="0" borderId="0" xfId="0" applyNumberFormat="1" applyFont="1"/>
    <xf numFmtId="0" fontId="17" fillId="0" borderId="0" xfId="0" applyFont="1" applyAlignment="1">
      <alignment horizontal="left"/>
    </xf>
    <xf numFmtId="174" fontId="12" fillId="0" borderId="0" xfId="4" applyNumberFormat="1" applyFont="1"/>
    <xf numFmtId="0" fontId="28" fillId="0" borderId="0" xfId="4" applyFont="1"/>
    <xf numFmtId="0" fontId="27" fillId="0" borderId="0" xfId="4" applyFont="1"/>
    <xf numFmtId="171" fontId="27" fillId="0" borderId="0" xfId="4" applyNumberFormat="1" applyFont="1"/>
    <xf numFmtId="171" fontId="2" fillId="0" borderId="0" xfId="4" applyNumberFormat="1" applyFont="1"/>
    <xf numFmtId="171" fontId="12" fillId="0" borderId="0" xfId="4" applyNumberFormat="1" applyFont="1"/>
    <xf numFmtId="4" fontId="12" fillId="0" borderId="0" xfId="4" applyNumberFormat="1" applyFont="1"/>
    <xf numFmtId="3" fontId="12" fillId="0" borderId="0" xfId="4" applyNumberFormat="1" applyFont="1"/>
    <xf numFmtId="0" fontId="12" fillId="0" borderId="2" xfId="4" applyFont="1" applyBorder="1"/>
    <xf numFmtId="0" fontId="21" fillId="0" borderId="2" xfId="4" applyFont="1" applyBorder="1"/>
    <xf numFmtId="0" fontId="22" fillId="4" borderId="0" xfId="4" applyFont="1" applyFill="1"/>
    <xf numFmtId="174" fontId="27" fillId="0" borderId="0" xfId="4" applyNumberFormat="1" applyFont="1"/>
    <xf numFmtId="0" fontId="28" fillId="4" borderId="0" xfId="4" applyFont="1" applyFill="1"/>
    <xf numFmtId="175" fontId="2" fillId="0" borderId="0" xfId="4" applyNumberFormat="1" applyFont="1"/>
    <xf numFmtId="0" fontId="8" fillId="0" borderId="1" xfId="3" applyFont="1" applyBorder="1"/>
    <xf numFmtId="169" fontId="8" fillId="0" borderId="1" xfId="3" applyNumberFormat="1" applyFont="1" applyBorder="1"/>
    <xf numFmtId="169" fontId="8" fillId="0" borderId="1" xfId="3" applyNumberFormat="1" applyFont="1" applyBorder="1" applyAlignment="1">
      <alignment horizontal="right" vertical="center"/>
    </xf>
    <xf numFmtId="169" fontId="8" fillId="2" borderId="1" xfId="3" applyNumberFormat="1" applyFont="1" applyFill="1" applyBorder="1"/>
    <xf numFmtId="0" fontId="8" fillId="0" borderId="0" xfId="3" applyFont="1"/>
    <xf numFmtId="169" fontId="8" fillId="0" borderId="0" xfId="3" applyNumberFormat="1" applyFont="1"/>
    <xf numFmtId="169" fontId="8" fillId="0" borderId="0" xfId="3" applyNumberFormat="1" applyFont="1" applyAlignment="1">
      <alignment horizontal="right" vertical="center"/>
    </xf>
    <xf numFmtId="169" fontId="8" fillId="2" borderId="0" xfId="3" applyNumberFormat="1" applyFont="1" applyFill="1"/>
    <xf numFmtId="169" fontId="2" fillId="0" borderId="0" xfId="3" applyNumberFormat="1" applyFont="1" applyAlignment="1">
      <alignment horizontal="right" wrapText="1"/>
    </xf>
    <xf numFmtId="169" fontId="2" fillId="2" borderId="0" xfId="3" applyNumberFormat="1" applyFont="1" applyFill="1" applyAlignment="1">
      <alignment horizontal="right" wrapText="1"/>
    </xf>
    <xf numFmtId="168" fontId="2" fillId="0" borderId="0" xfId="3" applyNumberFormat="1" applyFont="1" applyAlignment="1">
      <alignment horizontal="right" wrapText="1"/>
    </xf>
    <xf numFmtId="169" fontId="2" fillId="0" borderId="0" xfId="3" applyNumberFormat="1" applyFont="1" applyAlignment="1">
      <alignment horizontal="right" vertical="center"/>
    </xf>
    <xf numFmtId="169" fontId="2" fillId="2" borderId="0" xfId="3" applyNumberFormat="1" applyFont="1" applyFill="1" applyAlignment="1">
      <alignment horizontal="right" vertical="center"/>
    </xf>
    <xf numFmtId="168" fontId="2" fillId="0" borderId="0" xfId="3" applyNumberFormat="1" applyFont="1" applyAlignment="1">
      <alignment horizontal="right" vertical="center"/>
    </xf>
    <xf numFmtId="169" fontId="2" fillId="0" borderId="0" xfId="3" applyNumberFormat="1" applyFont="1"/>
    <xf numFmtId="169" fontId="2" fillId="2" borderId="0" xfId="3" applyNumberFormat="1" applyFont="1" applyFill="1"/>
    <xf numFmtId="0" fontId="2" fillId="0" borderId="0" xfId="3" applyFont="1" applyAlignment="1">
      <alignment horizontal="left"/>
    </xf>
    <xf numFmtId="165" fontId="2" fillId="0" borderId="0" xfId="3" applyNumberFormat="1" applyFont="1" applyAlignment="1">
      <alignment horizontal="right" vertical="center"/>
    </xf>
    <xf numFmtId="165" fontId="2" fillId="0" borderId="0" xfId="3" applyNumberFormat="1" applyFont="1"/>
    <xf numFmtId="165" fontId="2" fillId="2" borderId="0" xfId="3" applyNumberFormat="1" applyFont="1" applyFill="1" applyAlignment="1">
      <alignment horizontal="right" vertical="center"/>
    </xf>
    <xf numFmtId="0" fontId="2" fillId="0" borderId="0" xfId="3" applyFont="1" applyAlignment="1">
      <alignment horizontal="left" wrapText="1"/>
    </xf>
    <xf numFmtId="165" fontId="27" fillId="0" borderId="0" xfId="3" applyNumberFormat="1" applyFont="1" applyAlignment="1">
      <alignment horizontal="right" vertical="center"/>
    </xf>
    <xf numFmtId="165" fontId="2" fillId="0" borderId="0" xfId="3" quotePrefix="1" applyNumberFormat="1" applyFont="1" applyAlignment="1">
      <alignment horizontal="right" vertical="center"/>
    </xf>
    <xf numFmtId="0" fontId="29" fillId="0" borderId="0" xfId="3" applyFont="1"/>
    <xf numFmtId="165" fontId="29" fillId="0" borderId="1" xfId="3" applyNumberFormat="1" applyFont="1" applyBorder="1" applyAlignment="1">
      <alignment horizontal="right" vertical="center"/>
    </xf>
    <xf numFmtId="165" fontId="29" fillId="2" borderId="1" xfId="3" applyNumberFormat="1" applyFont="1" applyFill="1" applyBorder="1" applyAlignment="1">
      <alignment horizontal="right" vertical="center"/>
    </xf>
    <xf numFmtId="165" fontId="29" fillId="0" borderId="0" xfId="3" applyNumberFormat="1" applyFont="1" applyAlignment="1">
      <alignment horizontal="right" vertical="center"/>
    </xf>
    <xf numFmtId="165" fontId="30" fillId="2" borderId="0" xfId="3" applyNumberFormat="1" applyFont="1" applyFill="1"/>
    <xf numFmtId="0" fontId="30" fillId="0" borderId="0" xfId="3" applyFont="1"/>
    <xf numFmtId="0" fontId="2" fillId="0" borderId="1" xfId="3" applyFont="1" applyBorder="1"/>
    <xf numFmtId="165" fontId="2" fillId="0" borderId="1" xfId="3" applyNumberFormat="1" applyFont="1" applyBorder="1"/>
    <xf numFmtId="165" fontId="2" fillId="0" borderId="1" xfId="3" applyNumberFormat="1" applyFont="1" applyBorder="1" applyAlignment="1">
      <alignment horizontal="right" vertical="center"/>
    </xf>
    <xf numFmtId="165" fontId="2" fillId="2" borderId="1" xfId="3" applyNumberFormat="1" applyFont="1" applyFill="1" applyBorder="1"/>
    <xf numFmtId="165" fontId="2" fillId="2" borderId="0" xfId="3" applyNumberFormat="1" applyFont="1" applyFill="1"/>
    <xf numFmtId="165" fontId="2" fillId="0" borderId="0" xfId="3" applyNumberFormat="1" applyFont="1" applyAlignment="1">
      <alignment horizontal="right" wrapText="1"/>
    </xf>
    <xf numFmtId="165" fontId="2" fillId="2" borderId="0" xfId="3" applyNumberFormat="1" applyFont="1" applyFill="1" applyAlignment="1">
      <alignment horizontal="right" wrapText="1"/>
    </xf>
    <xf numFmtId="0" fontId="2" fillId="0" borderId="0" xfId="3" applyFont="1" applyAlignment="1">
      <alignment horizontal="right" wrapText="1"/>
    </xf>
    <xf numFmtId="0" fontId="2" fillId="0" borderId="0" xfId="3" applyFont="1" applyAlignment="1">
      <alignment horizontal="right" vertical="center"/>
    </xf>
    <xf numFmtId="0" fontId="12" fillId="0" borderId="0" xfId="3" applyFont="1" applyAlignment="1">
      <alignment horizontal="left"/>
    </xf>
    <xf numFmtId="0" fontId="27" fillId="0" borderId="0" xfId="3" applyFont="1" applyAlignment="1">
      <alignment horizontal="left"/>
    </xf>
    <xf numFmtId="165" fontId="27" fillId="0" borderId="0" xfId="3" applyNumberFormat="1" applyFont="1"/>
    <xf numFmtId="165" fontId="29" fillId="0" borderId="1" xfId="3" quotePrefix="1" applyNumberFormat="1" applyFont="1" applyBorder="1" applyAlignment="1">
      <alignment horizontal="right" vertical="center"/>
    </xf>
    <xf numFmtId="165" fontId="8" fillId="0" borderId="4" xfId="3" applyNumberFormat="1" applyFont="1" applyBorder="1" applyAlignment="1">
      <alignment horizontal="right" vertical="center"/>
    </xf>
    <xf numFmtId="165" fontId="8" fillId="0" borderId="4" xfId="3" quotePrefix="1" applyNumberFormat="1" applyFont="1" applyBorder="1" applyAlignment="1">
      <alignment horizontal="right" vertical="center"/>
    </xf>
    <xf numFmtId="165" fontId="8" fillId="2" borderId="4" xfId="3" quotePrefix="1" applyNumberFormat="1" applyFont="1" applyFill="1" applyBorder="1" applyAlignment="1">
      <alignment horizontal="right" vertical="center"/>
    </xf>
    <xf numFmtId="165" fontId="8" fillId="0" borderId="0" xfId="3" quotePrefix="1" applyNumberFormat="1" applyFont="1" applyAlignment="1">
      <alignment horizontal="right" vertical="center"/>
    </xf>
    <xf numFmtId="0" fontId="17" fillId="0" borderId="0" xfId="4" applyFont="1" applyAlignment="1">
      <alignment horizontal="right"/>
    </xf>
    <xf numFmtId="172" fontId="8" fillId="0" borderId="0" xfId="5" applyNumberFormat="1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2" applyFont="1" applyAlignment="1">
      <alignment horizontal="center"/>
    </xf>
    <xf numFmtId="169" fontId="2" fillId="0" borderId="2" xfId="3" applyNumberFormat="1" applyFont="1" applyBorder="1" applyAlignment="1">
      <alignment horizontal="center" vertical="center"/>
    </xf>
    <xf numFmtId="165" fontId="2" fillId="0" borderId="2" xfId="3" applyNumberFormat="1" applyFont="1" applyBorder="1" applyAlignment="1">
      <alignment horizontal="center" vertical="center"/>
    </xf>
    <xf numFmtId="0" fontId="31" fillId="0" borderId="2" xfId="3" applyFont="1" applyBorder="1" applyAlignment="1">
      <alignment horizontal="center" vertical="center"/>
    </xf>
    <xf numFmtId="0" fontId="32" fillId="0" borderId="2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4" xr:uid="{00000000-0005-0000-0000-000002000000}"/>
    <cellStyle name="Normal 2 3" xfId="3" xr:uid="{00000000-0005-0000-0000-000003000000}"/>
    <cellStyle name="Normal 3" xfId="5" xr:uid="{00000000-0005-0000-0000-000004000000}"/>
    <cellStyle name="Normal 5" xfId="2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FiscalStrategy\fa_and_b\projects\mid%20year%20review\2025-26\Treasurer's%20Advance\Ongoing%20SIMS%20tracking\251203%20-%202025-26%20MYR%20TA%20table%20for%20publication%20(WIP)%20(Final)%20.xlsx" TargetMode="External"/><Relationship Id="rId1" Type="http://schemas.openxmlformats.org/officeDocument/2006/relationships/externalLinkPath" Target="file:///V:\FiscalStrategy\fa_and_b\projects\mid%20year%20review\2025-26\Treasurer's%20Advance\Ongoing%20SIMS%20tracking\251203%20-%202025-26%20MYR%20TA%20table%20for%20publication%20(WIP)%20(Final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4.2"/>
      <sheetName val="Table 4.3 Pasting Table"/>
      <sheetName val="Table 4.4 Budget Wages Prov "/>
      <sheetName val="All agencies formatted 4.3"/>
      <sheetName val="Summary"/>
      <sheetName val="Approved"/>
      <sheetName val="Ignored DOFA TSYA"/>
      <sheetName val="s25 transfers A&amp;F"/>
      <sheetName val="s25 transfers A&amp;F (prev)"/>
      <sheetName val="s25 transfers wages"/>
      <sheetName val="MYR Wages Prov Tfr"/>
      <sheetName val="Recommended"/>
      <sheetName val="s25 transfers REC "/>
      <sheetName val="Sought"/>
      <sheetName val="Charged TA"/>
      <sheetName val="2025-26 Authd limit"/>
    </sheetNames>
    <sheetDataSet>
      <sheetData sheetId="0"/>
      <sheetData sheetId="1"/>
      <sheetData sheetId="2"/>
      <sheetData sheetId="3"/>
      <sheetData sheetId="4">
        <row r="1">
          <cell r="N1" t="str">
            <v>TOTAL</v>
          </cell>
        </row>
        <row r="2">
          <cell r="N2" t="str">
            <v>INCL REC</v>
          </cell>
        </row>
        <row r="3">
          <cell r="N3"/>
        </row>
        <row r="4">
          <cell r="N4"/>
        </row>
        <row r="5">
          <cell r="N5">
            <v>781757</v>
          </cell>
        </row>
        <row r="6">
          <cell r="H6" t="str">
            <v>items</v>
          </cell>
          <cell r="N6"/>
        </row>
        <row r="7">
          <cell r="H7" t="str">
            <v>&lt;=94</v>
          </cell>
          <cell r="N7">
            <v>534406</v>
          </cell>
        </row>
        <row r="8">
          <cell r="H8"/>
          <cell r="N8">
            <v>0</v>
          </cell>
        </row>
        <row r="9">
          <cell r="H9" t="str">
            <v>&gt;=95</v>
          </cell>
          <cell r="N9">
            <v>198195</v>
          </cell>
        </row>
        <row r="10">
          <cell r="N10">
            <v>49156</v>
          </cell>
        </row>
        <row r="11">
          <cell r="N11">
            <v>20000</v>
          </cell>
        </row>
        <row r="12">
          <cell r="N12">
            <v>801757</v>
          </cell>
        </row>
        <row r="13">
          <cell r="H13"/>
          <cell r="N13"/>
        </row>
        <row r="19">
          <cell r="H19" t="str">
            <v>2025-26</v>
          </cell>
        </row>
        <row r="20">
          <cell r="H20" t="str">
            <v xml:space="preserve"> Budget </v>
          </cell>
        </row>
        <row r="21">
          <cell r="H21" t="str">
            <v xml:space="preserve"> Estimate </v>
          </cell>
        </row>
        <row r="22">
          <cell r="H22" t="str">
            <v xml:space="preserve"> $' 000 </v>
          </cell>
        </row>
        <row r="28">
          <cell r="F28">
            <v>1</v>
          </cell>
          <cell r="H28">
            <v>6424</v>
          </cell>
          <cell r="N28">
            <v>0</v>
          </cell>
        </row>
        <row r="29">
          <cell r="F29">
            <v>95</v>
          </cell>
          <cell r="H29">
            <v>20</v>
          </cell>
          <cell r="N29">
            <v>0</v>
          </cell>
        </row>
        <row r="30">
          <cell r="F30"/>
          <cell r="H30"/>
          <cell r="N30"/>
        </row>
        <row r="31">
          <cell r="F31"/>
          <cell r="H31"/>
          <cell r="N31"/>
        </row>
        <row r="34">
          <cell r="F34">
            <v>2</v>
          </cell>
          <cell r="H34">
            <v>6425</v>
          </cell>
          <cell r="N34">
            <v>0</v>
          </cell>
        </row>
        <row r="35">
          <cell r="F35">
            <v>96</v>
          </cell>
          <cell r="H35">
            <v>29</v>
          </cell>
          <cell r="N35">
            <v>0</v>
          </cell>
        </row>
        <row r="36">
          <cell r="F36"/>
          <cell r="H36"/>
          <cell r="N36"/>
        </row>
        <row r="37">
          <cell r="F37"/>
          <cell r="H37"/>
          <cell r="N37"/>
        </row>
        <row r="40">
          <cell r="F40">
            <v>3</v>
          </cell>
          <cell r="H40">
            <v>24732</v>
          </cell>
          <cell r="N40">
            <v>0</v>
          </cell>
        </row>
        <row r="41">
          <cell r="F41">
            <v>97</v>
          </cell>
          <cell r="H41">
            <v>2721</v>
          </cell>
          <cell r="N41">
            <v>0</v>
          </cell>
        </row>
        <row r="42">
          <cell r="F42"/>
          <cell r="H42"/>
          <cell r="N42"/>
        </row>
        <row r="43">
          <cell r="F43"/>
          <cell r="H43"/>
          <cell r="N43"/>
        </row>
        <row r="46">
          <cell r="F46">
            <v>4</v>
          </cell>
          <cell r="H46">
            <v>12885</v>
          </cell>
          <cell r="N46">
            <v>0</v>
          </cell>
        </row>
        <row r="47">
          <cell r="F47">
            <v>98</v>
          </cell>
          <cell r="H47">
            <v>18</v>
          </cell>
          <cell r="N47">
            <v>0</v>
          </cell>
        </row>
        <row r="48">
          <cell r="F48"/>
          <cell r="H48"/>
          <cell r="N48"/>
        </row>
        <row r="49">
          <cell r="F49"/>
          <cell r="H49"/>
          <cell r="N49"/>
        </row>
        <row r="52">
          <cell r="F52">
            <v>5</v>
          </cell>
          <cell r="H52">
            <v>224473</v>
          </cell>
          <cell r="N52">
            <v>32701</v>
          </cell>
        </row>
        <row r="53">
          <cell r="F53">
            <v>6</v>
          </cell>
          <cell r="H53">
            <v>192612</v>
          </cell>
          <cell r="N53">
            <v>117225</v>
          </cell>
        </row>
        <row r="54">
          <cell r="F54">
            <v>99</v>
          </cell>
          <cell r="H54">
            <v>1465</v>
          </cell>
          <cell r="N54">
            <v>4314</v>
          </cell>
        </row>
        <row r="55">
          <cell r="F55"/>
          <cell r="H55"/>
          <cell r="N55"/>
        </row>
        <row r="56">
          <cell r="F56"/>
          <cell r="H56"/>
          <cell r="N56"/>
        </row>
        <row r="59">
          <cell r="F59">
            <v>7</v>
          </cell>
          <cell r="H59">
            <v>36671</v>
          </cell>
          <cell r="N59">
            <v>-464</v>
          </cell>
        </row>
        <row r="60">
          <cell r="F60">
            <v>100</v>
          </cell>
          <cell r="H60">
            <v>19224</v>
          </cell>
          <cell r="N60">
            <v>0</v>
          </cell>
        </row>
        <row r="61">
          <cell r="F61"/>
          <cell r="H61"/>
          <cell r="N61"/>
        </row>
        <row r="62">
          <cell r="F62"/>
          <cell r="H62"/>
          <cell r="N62"/>
        </row>
        <row r="65">
          <cell r="F65">
            <v>8</v>
          </cell>
          <cell r="H65">
            <v>2440</v>
          </cell>
          <cell r="N65">
            <v>0</v>
          </cell>
        </row>
        <row r="66">
          <cell r="F66">
            <v>101</v>
          </cell>
          <cell r="H66">
            <v>38</v>
          </cell>
          <cell r="N66">
            <v>0</v>
          </cell>
        </row>
        <row r="67">
          <cell r="F67"/>
          <cell r="H67"/>
          <cell r="N67"/>
        </row>
        <row r="68">
          <cell r="F68"/>
          <cell r="H68"/>
          <cell r="N68"/>
        </row>
        <row r="71">
          <cell r="F71">
            <v>9</v>
          </cell>
          <cell r="H71">
            <v>8583</v>
          </cell>
          <cell r="N71">
            <v>4405</v>
          </cell>
        </row>
        <row r="72">
          <cell r="F72">
            <v>102</v>
          </cell>
          <cell r="H72">
            <v>16</v>
          </cell>
          <cell r="N72">
            <v>1</v>
          </cell>
        </row>
        <row r="73">
          <cell r="F73"/>
          <cell r="H73"/>
          <cell r="N73"/>
        </row>
        <row r="74">
          <cell r="F74"/>
          <cell r="H74"/>
          <cell r="N74"/>
        </row>
        <row r="77">
          <cell r="F77">
            <v>10</v>
          </cell>
          <cell r="H77">
            <v>1144</v>
          </cell>
          <cell r="N77">
            <v>0</v>
          </cell>
        </row>
        <row r="78">
          <cell r="F78">
            <v>103</v>
          </cell>
          <cell r="H78">
            <v>4</v>
          </cell>
          <cell r="N78">
            <v>0</v>
          </cell>
        </row>
        <row r="79">
          <cell r="F79"/>
          <cell r="H79"/>
          <cell r="N79"/>
        </row>
        <row r="80">
          <cell r="F80"/>
          <cell r="H80"/>
          <cell r="N80"/>
        </row>
        <row r="83">
          <cell r="F83">
            <v>11</v>
          </cell>
          <cell r="H83">
            <v>3053</v>
          </cell>
          <cell r="N83">
            <v>0</v>
          </cell>
        </row>
        <row r="86">
          <cell r="F86">
            <v>12</v>
          </cell>
          <cell r="H86">
            <v>5321</v>
          </cell>
          <cell r="N86">
            <v>0</v>
          </cell>
        </row>
        <row r="87">
          <cell r="F87">
            <v>104</v>
          </cell>
          <cell r="H87">
            <v>100</v>
          </cell>
          <cell r="N87">
            <v>0</v>
          </cell>
        </row>
        <row r="88">
          <cell r="F88"/>
          <cell r="H88"/>
          <cell r="N88"/>
        </row>
        <row r="89">
          <cell r="F89"/>
          <cell r="H89"/>
          <cell r="N89"/>
        </row>
        <row r="92">
          <cell r="F92">
            <v>13</v>
          </cell>
          <cell r="H92">
            <v>10262</v>
          </cell>
          <cell r="N92">
            <v>0</v>
          </cell>
        </row>
        <row r="93">
          <cell r="F93">
            <v>105</v>
          </cell>
          <cell r="H93">
            <v>53</v>
          </cell>
          <cell r="N93">
            <v>0</v>
          </cell>
        </row>
        <row r="94">
          <cell r="F94"/>
          <cell r="H94"/>
          <cell r="N94"/>
        </row>
        <row r="95">
          <cell r="F95"/>
          <cell r="H95"/>
          <cell r="N95"/>
        </row>
        <row r="98">
          <cell r="F98">
            <v>14</v>
          </cell>
          <cell r="H98">
            <v>123076</v>
          </cell>
          <cell r="N98">
            <v>8846</v>
          </cell>
        </row>
        <row r="99">
          <cell r="F99">
            <v>15</v>
          </cell>
          <cell r="H99">
            <v>9168</v>
          </cell>
          <cell r="N99">
            <v>619</v>
          </cell>
        </row>
        <row r="100">
          <cell r="F100">
            <v>16</v>
          </cell>
          <cell r="H100">
            <v>4359</v>
          </cell>
          <cell r="N100">
            <v>64</v>
          </cell>
        </row>
        <row r="101">
          <cell r="F101">
            <v>17</v>
          </cell>
          <cell r="H101">
            <v>778483</v>
          </cell>
          <cell r="N101">
            <v>2802</v>
          </cell>
        </row>
        <row r="102">
          <cell r="F102"/>
          <cell r="H102"/>
          <cell r="N102"/>
        </row>
        <row r="103">
          <cell r="F103"/>
          <cell r="H103"/>
          <cell r="N103"/>
        </row>
        <row r="104">
          <cell r="F104"/>
          <cell r="H104"/>
          <cell r="N104"/>
        </row>
        <row r="105">
          <cell r="F105">
            <v>18</v>
          </cell>
          <cell r="H105">
            <v>6078</v>
          </cell>
          <cell r="N105">
            <v>0</v>
          </cell>
        </row>
        <row r="106">
          <cell r="F106">
            <v>19</v>
          </cell>
          <cell r="H106">
            <v>2851</v>
          </cell>
          <cell r="N106">
            <v>0</v>
          </cell>
        </row>
        <row r="107">
          <cell r="F107">
            <v>20</v>
          </cell>
          <cell r="H107">
            <v>6029</v>
          </cell>
          <cell r="N107">
            <v>0</v>
          </cell>
        </row>
        <row r="108">
          <cell r="F108">
            <v>21</v>
          </cell>
          <cell r="H108">
            <v>1412781</v>
          </cell>
          <cell r="N108">
            <v>141</v>
          </cell>
        </row>
        <row r="109">
          <cell r="F109">
            <v>22</v>
          </cell>
          <cell r="H109">
            <v>25707</v>
          </cell>
          <cell r="N109">
            <v>2589</v>
          </cell>
        </row>
        <row r="110">
          <cell r="F110"/>
          <cell r="H110"/>
          <cell r="N110"/>
        </row>
        <row r="111">
          <cell r="F111"/>
          <cell r="H111"/>
          <cell r="N111"/>
        </row>
        <row r="112">
          <cell r="F112"/>
          <cell r="H112"/>
          <cell r="N112"/>
        </row>
        <row r="113">
          <cell r="F113">
            <v>23</v>
          </cell>
          <cell r="H113">
            <v>756244</v>
          </cell>
          <cell r="N113">
            <v>-27193</v>
          </cell>
        </row>
        <row r="114">
          <cell r="F114"/>
          <cell r="H114"/>
          <cell r="N114"/>
        </row>
        <row r="115">
          <cell r="F115"/>
          <cell r="H115"/>
          <cell r="N115"/>
        </row>
        <row r="116">
          <cell r="F116">
            <v>24</v>
          </cell>
          <cell r="H116">
            <v>217073</v>
          </cell>
          <cell r="N116">
            <v>22598</v>
          </cell>
        </row>
        <row r="117">
          <cell r="F117"/>
          <cell r="H117"/>
          <cell r="N117"/>
        </row>
        <row r="118">
          <cell r="F118"/>
          <cell r="H118"/>
          <cell r="N118"/>
        </row>
        <row r="119">
          <cell r="F119">
            <v>25</v>
          </cell>
          <cell r="H119">
            <v>1700</v>
          </cell>
          <cell r="N119">
            <v>0</v>
          </cell>
        </row>
        <row r="120">
          <cell r="F120">
            <v>26</v>
          </cell>
          <cell r="H120">
            <v>50257</v>
          </cell>
          <cell r="N120">
            <v>0</v>
          </cell>
        </row>
        <row r="121">
          <cell r="F121">
            <v>27</v>
          </cell>
          <cell r="H121">
            <v>10139</v>
          </cell>
          <cell r="N121">
            <v>-1138</v>
          </cell>
        </row>
        <row r="122">
          <cell r="F122">
            <v>28</v>
          </cell>
          <cell r="H122">
            <v>86298</v>
          </cell>
          <cell r="N122">
            <v>-24000</v>
          </cell>
        </row>
        <row r="123">
          <cell r="F123">
            <v>29</v>
          </cell>
          <cell r="H123">
            <v>19000</v>
          </cell>
          <cell r="N123">
            <v>0</v>
          </cell>
        </row>
        <row r="124">
          <cell r="F124">
            <v>30</v>
          </cell>
          <cell r="H124">
            <v>4900</v>
          </cell>
          <cell r="N124">
            <v>0</v>
          </cell>
        </row>
        <row r="125">
          <cell r="F125">
            <v>31</v>
          </cell>
          <cell r="H125">
            <v>76200</v>
          </cell>
          <cell r="N125">
            <v>3500</v>
          </cell>
        </row>
        <row r="126">
          <cell r="F126">
            <v>32</v>
          </cell>
          <cell r="H126">
            <v>82001</v>
          </cell>
          <cell r="N126">
            <v>0</v>
          </cell>
        </row>
        <row r="127">
          <cell r="F127">
            <v>33</v>
          </cell>
          <cell r="H127">
            <v>5600</v>
          </cell>
          <cell r="N127">
            <v>0</v>
          </cell>
        </row>
        <row r="128">
          <cell r="F128">
            <v>34</v>
          </cell>
          <cell r="H128">
            <v>149940</v>
          </cell>
          <cell r="N128">
            <v>0</v>
          </cell>
        </row>
        <row r="129">
          <cell r="F129">
            <v>35</v>
          </cell>
          <cell r="H129">
            <v>163100</v>
          </cell>
          <cell r="N129">
            <v>-163100</v>
          </cell>
        </row>
        <row r="130">
          <cell r="F130">
            <v>36</v>
          </cell>
          <cell r="H130">
            <v>953824</v>
          </cell>
          <cell r="N130">
            <v>0</v>
          </cell>
        </row>
        <row r="131">
          <cell r="F131">
            <v>37</v>
          </cell>
          <cell r="H131">
            <v>23361</v>
          </cell>
          <cell r="N131">
            <v>0</v>
          </cell>
        </row>
        <row r="132">
          <cell r="F132">
            <v>38</v>
          </cell>
          <cell r="H132">
            <v>12266</v>
          </cell>
          <cell r="N132">
            <v>3700</v>
          </cell>
        </row>
        <row r="133">
          <cell r="F133">
            <v>39</v>
          </cell>
          <cell r="H133">
            <v>61631</v>
          </cell>
          <cell r="N133">
            <v>-41252</v>
          </cell>
        </row>
        <row r="134">
          <cell r="F134"/>
          <cell r="H134"/>
          <cell r="N134"/>
        </row>
        <row r="135">
          <cell r="F135"/>
          <cell r="H135"/>
          <cell r="N135"/>
        </row>
        <row r="136">
          <cell r="F136">
            <v>40</v>
          </cell>
          <cell r="H136">
            <v>262206</v>
          </cell>
          <cell r="N136">
            <v>3415</v>
          </cell>
        </row>
        <row r="138">
          <cell r="F138"/>
          <cell r="H138">
            <v>200</v>
          </cell>
          <cell r="N138"/>
        </row>
        <row r="139">
          <cell r="F139"/>
          <cell r="H139">
            <v>125</v>
          </cell>
          <cell r="N139"/>
        </row>
        <row r="140">
          <cell r="F140"/>
          <cell r="H140">
            <v>500</v>
          </cell>
          <cell r="N140"/>
        </row>
        <row r="141">
          <cell r="F141"/>
          <cell r="H141">
            <v>3514</v>
          </cell>
          <cell r="N141"/>
        </row>
        <row r="142">
          <cell r="F142"/>
          <cell r="H142">
            <v>1354</v>
          </cell>
          <cell r="N142"/>
        </row>
        <row r="143">
          <cell r="F143"/>
          <cell r="H143">
            <v>200</v>
          </cell>
          <cell r="N143"/>
        </row>
        <row r="144">
          <cell r="F144"/>
          <cell r="H144">
            <v>11500</v>
          </cell>
          <cell r="N144"/>
        </row>
        <row r="145">
          <cell r="F145"/>
          <cell r="H145">
            <v>1596</v>
          </cell>
          <cell r="N145"/>
        </row>
        <row r="146">
          <cell r="F146"/>
          <cell r="H146">
            <v>660</v>
          </cell>
          <cell r="N146"/>
        </row>
        <row r="147">
          <cell r="F147"/>
          <cell r="H147">
            <v>500</v>
          </cell>
          <cell r="N147"/>
        </row>
        <row r="148">
          <cell r="F148"/>
          <cell r="H148">
            <v>50</v>
          </cell>
          <cell r="N148"/>
        </row>
        <row r="149">
          <cell r="F149"/>
          <cell r="H149">
            <v>28500</v>
          </cell>
          <cell r="N149"/>
        </row>
        <row r="150">
          <cell r="F150"/>
          <cell r="H150">
            <v>139908</v>
          </cell>
          <cell r="N150"/>
        </row>
        <row r="151">
          <cell r="F151"/>
          <cell r="H151">
            <v>10000</v>
          </cell>
          <cell r="N151"/>
        </row>
        <row r="152">
          <cell r="F152"/>
          <cell r="H152">
            <v>2000</v>
          </cell>
          <cell r="N152"/>
        </row>
        <row r="153">
          <cell r="F153"/>
          <cell r="H153">
            <v>55500</v>
          </cell>
          <cell r="N153">
            <v>0</v>
          </cell>
        </row>
        <row r="154">
          <cell r="F154"/>
          <cell r="H154"/>
          <cell r="N154"/>
        </row>
        <row r="155">
          <cell r="F155"/>
          <cell r="H155"/>
          <cell r="N155"/>
        </row>
        <row r="156">
          <cell r="F156"/>
          <cell r="H156"/>
          <cell r="N156"/>
        </row>
        <row r="157">
          <cell r="F157"/>
          <cell r="H157"/>
          <cell r="N157"/>
        </row>
        <row r="158">
          <cell r="F158"/>
          <cell r="H158"/>
          <cell r="N158"/>
        </row>
        <row r="159">
          <cell r="F159"/>
          <cell r="H159">
            <v>2068</v>
          </cell>
          <cell r="N159"/>
        </row>
        <row r="160">
          <cell r="F160"/>
          <cell r="H160">
            <v>190</v>
          </cell>
          <cell r="N160"/>
        </row>
        <row r="161">
          <cell r="F161"/>
          <cell r="H161">
            <v>922</v>
          </cell>
          <cell r="N161"/>
        </row>
        <row r="162">
          <cell r="F162"/>
          <cell r="H162">
            <v>2919</v>
          </cell>
          <cell r="N162"/>
        </row>
        <row r="163">
          <cell r="F163"/>
          <cell r="H163"/>
        </row>
        <row r="164">
          <cell r="F164"/>
          <cell r="H164"/>
        </row>
        <row r="165">
          <cell r="F165"/>
          <cell r="H165"/>
        </row>
        <row r="166">
          <cell r="F166"/>
          <cell r="H166"/>
        </row>
        <row r="168">
          <cell r="F168">
            <v>106</v>
          </cell>
          <cell r="H168">
            <v>1081</v>
          </cell>
          <cell r="N168">
            <v>0</v>
          </cell>
        </row>
        <row r="169">
          <cell r="F169"/>
          <cell r="H169"/>
          <cell r="N169"/>
        </row>
        <row r="170">
          <cell r="F170"/>
          <cell r="H170"/>
          <cell r="N170"/>
        </row>
        <row r="171">
          <cell r="F171">
            <v>107</v>
          </cell>
          <cell r="H171">
            <v>437</v>
          </cell>
          <cell r="N171">
            <v>0</v>
          </cell>
        </row>
        <row r="172">
          <cell r="F172"/>
          <cell r="H172"/>
          <cell r="N172"/>
        </row>
        <row r="173">
          <cell r="F173"/>
          <cell r="H173"/>
          <cell r="N173"/>
        </row>
        <row r="174">
          <cell r="F174">
            <v>108</v>
          </cell>
          <cell r="H174">
            <v>5325</v>
          </cell>
          <cell r="N174">
            <v>0</v>
          </cell>
        </row>
        <row r="175">
          <cell r="F175"/>
          <cell r="H175"/>
          <cell r="N175"/>
        </row>
        <row r="176">
          <cell r="F176"/>
          <cell r="H176"/>
          <cell r="N176"/>
        </row>
        <row r="177">
          <cell r="F177">
            <v>109</v>
          </cell>
          <cell r="H177">
            <v>350</v>
          </cell>
          <cell r="N177">
            <v>0</v>
          </cell>
        </row>
        <row r="178">
          <cell r="F178">
            <v>110</v>
          </cell>
          <cell r="H178">
            <v>20000</v>
          </cell>
          <cell r="N178">
            <v>0</v>
          </cell>
        </row>
        <row r="179">
          <cell r="F179">
            <v>111</v>
          </cell>
          <cell r="H179">
            <v>11000</v>
          </cell>
          <cell r="N179">
            <v>0</v>
          </cell>
        </row>
        <row r="180">
          <cell r="F180">
            <v>112</v>
          </cell>
          <cell r="H180">
            <v>6150</v>
          </cell>
          <cell r="N180">
            <v>-6150</v>
          </cell>
        </row>
        <row r="181">
          <cell r="F181">
            <v>113</v>
          </cell>
          <cell r="H181">
            <v>419538</v>
          </cell>
          <cell r="N181">
            <v>66693</v>
          </cell>
        </row>
        <row r="182">
          <cell r="F182"/>
          <cell r="H182"/>
          <cell r="N182"/>
        </row>
        <row r="183">
          <cell r="F183"/>
          <cell r="H183"/>
          <cell r="N183"/>
        </row>
        <row r="184">
          <cell r="F184">
            <v>114</v>
          </cell>
          <cell r="H184">
            <v>599001</v>
          </cell>
          <cell r="N184">
            <v>67180</v>
          </cell>
        </row>
        <row r="185">
          <cell r="F185"/>
          <cell r="H185"/>
          <cell r="N185"/>
        </row>
        <row r="186">
          <cell r="F186"/>
          <cell r="H186"/>
          <cell r="N186"/>
        </row>
        <row r="187">
          <cell r="F187"/>
          <cell r="H187"/>
          <cell r="N187"/>
        </row>
        <row r="188">
          <cell r="F188">
            <v>115</v>
          </cell>
          <cell r="H188">
            <v>3635</v>
          </cell>
          <cell r="N188">
            <v>-2600</v>
          </cell>
        </row>
        <row r="189">
          <cell r="F189">
            <v>116</v>
          </cell>
          <cell r="H189">
            <v>7130</v>
          </cell>
          <cell r="N189">
            <v>-2000</v>
          </cell>
        </row>
        <row r="190">
          <cell r="F190">
            <v>117</v>
          </cell>
          <cell r="H190">
            <v>212</v>
          </cell>
          <cell r="N190">
            <v>0</v>
          </cell>
        </row>
        <row r="191">
          <cell r="F191"/>
          <cell r="H191"/>
          <cell r="N191"/>
        </row>
        <row r="192">
          <cell r="F192"/>
          <cell r="H192"/>
          <cell r="N192"/>
        </row>
        <row r="193">
          <cell r="F193">
            <v>118</v>
          </cell>
          <cell r="H193">
            <v>341274</v>
          </cell>
          <cell r="N193">
            <v>10533</v>
          </cell>
        </row>
        <row r="194">
          <cell r="F194"/>
          <cell r="H194"/>
          <cell r="N194"/>
        </row>
        <row r="195">
          <cell r="F195"/>
          <cell r="H195"/>
          <cell r="N195"/>
        </row>
        <row r="196">
          <cell r="F196">
            <v>119</v>
          </cell>
          <cell r="H196">
            <v>10352</v>
          </cell>
          <cell r="N196">
            <v>0</v>
          </cell>
        </row>
        <row r="197">
          <cell r="F197">
            <v>120</v>
          </cell>
          <cell r="H197">
            <v>50000</v>
          </cell>
          <cell r="N197">
            <v>0</v>
          </cell>
        </row>
        <row r="198">
          <cell r="F198">
            <v>121</v>
          </cell>
          <cell r="H198">
            <v>320657</v>
          </cell>
          <cell r="N198">
            <v>0</v>
          </cell>
        </row>
        <row r="199">
          <cell r="F199">
            <v>122</v>
          </cell>
          <cell r="H199">
            <v>144348</v>
          </cell>
          <cell r="N199">
            <v>-44719</v>
          </cell>
        </row>
        <row r="200">
          <cell r="F200">
            <v>123</v>
          </cell>
          <cell r="H200">
            <v>49196</v>
          </cell>
          <cell r="N200">
            <v>-29001</v>
          </cell>
        </row>
        <row r="201">
          <cell r="F201"/>
          <cell r="H201"/>
          <cell r="N201"/>
        </row>
        <row r="202">
          <cell r="F202"/>
          <cell r="H202"/>
          <cell r="N202"/>
        </row>
        <row r="203">
          <cell r="F203">
            <v>124</v>
          </cell>
          <cell r="H203">
            <v>2673</v>
          </cell>
          <cell r="N203">
            <v>486</v>
          </cell>
        </row>
        <row r="204">
          <cell r="F204">
            <v>125</v>
          </cell>
          <cell r="H204">
            <v>13088</v>
          </cell>
          <cell r="N204">
            <v>0</v>
          </cell>
        </row>
        <row r="205">
          <cell r="F205">
            <v>126</v>
          </cell>
          <cell r="H205">
            <v>15964</v>
          </cell>
          <cell r="N205">
            <v>0</v>
          </cell>
        </row>
        <row r="206">
          <cell r="F206">
            <v>127</v>
          </cell>
          <cell r="H206">
            <v>79500</v>
          </cell>
          <cell r="N206">
            <v>0</v>
          </cell>
        </row>
        <row r="207">
          <cell r="F207">
            <v>128</v>
          </cell>
          <cell r="H207">
            <v>455000</v>
          </cell>
          <cell r="N207">
            <v>0</v>
          </cell>
        </row>
        <row r="208">
          <cell r="N208"/>
        </row>
        <row r="209">
          <cell r="F209" t="str">
            <v>NEW1</v>
          </cell>
          <cell r="N209">
            <v>49156</v>
          </cell>
        </row>
        <row r="210">
          <cell r="N210"/>
        </row>
        <row r="211">
          <cell r="N211"/>
        </row>
        <row r="213">
          <cell r="F213">
            <v>41</v>
          </cell>
          <cell r="H213">
            <v>16016</v>
          </cell>
          <cell r="N213">
            <v>0</v>
          </cell>
        </row>
        <row r="214">
          <cell r="F214">
            <v>129</v>
          </cell>
          <cell r="H214">
            <v>300</v>
          </cell>
          <cell r="N214">
            <v>0</v>
          </cell>
        </row>
        <row r="215">
          <cell r="F215"/>
          <cell r="H215"/>
          <cell r="N215"/>
        </row>
        <row r="216">
          <cell r="F216"/>
          <cell r="H216"/>
          <cell r="N216"/>
        </row>
        <row r="219">
          <cell r="F219">
            <v>42</v>
          </cell>
          <cell r="H219">
            <v>331799</v>
          </cell>
          <cell r="N219">
            <v>2359</v>
          </cell>
        </row>
        <row r="220">
          <cell r="F220">
            <v>43</v>
          </cell>
          <cell r="H220">
            <v>128777</v>
          </cell>
          <cell r="N220">
            <v>-19122</v>
          </cell>
        </row>
        <row r="221">
          <cell r="F221">
            <v>130</v>
          </cell>
          <cell r="H221">
            <v>28170</v>
          </cell>
          <cell r="N221">
            <v>0</v>
          </cell>
        </row>
        <row r="222">
          <cell r="F222"/>
          <cell r="H222"/>
          <cell r="N222"/>
        </row>
        <row r="223">
          <cell r="F223"/>
          <cell r="H223"/>
          <cell r="N223"/>
        </row>
        <row r="226">
          <cell r="F226">
            <v>44</v>
          </cell>
          <cell r="H226">
            <v>452935</v>
          </cell>
          <cell r="N226">
            <v>-9965</v>
          </cell>
        </row>
        <row r="227">
          <cell r="F227">
            <v>45</v>
          </cell>
          <cell r="H227">
            <v>985</v>
          </cell>
          <cell r="N227">
            <v>0</v>
          </cell>
        </row>
        <row r="228">
          <cell r="F228">
            <v>46</v>
          </cell>
          <cell r="H228">
            <v>10774</v>
          </cell>
          <cell r="N228">
            <v>0</v>
          </cell>
        </row>
        <row r="229">
          <cell r="F229">
            <v>47</v>
          </cell>
          <cell r="H229">
            <v>15002</v>
          </cell>
          <cell r="N229">
            <v>4127</v>
          </cell>
        </row>
        <row r="230">
          <cell r="F230">
            <v>48</v>
          </cell>
          <cell r="H230">
            <v>12000</v>
          </cell>
          <cell r="N230">
            <v>0</v>
          </cell>
        </row>
        <row r="231">
          <cell r="F231">
            <v>49</v>
          </cell>
          <cell r="H231">
            <v>30344</v>
          </cell>
          <cell r="N231">
            <v>0</v>
          </cell>
        </row>
        <row r="232">
          <cell r="F232">
            <v>50</v>
          </cell>
          <cell r="H232">
            <v>38851</v>
          </cell>
          <cell r="N232">
            <v>148</v>
          </cell>
        </row>
        <row r="233">
          <cell r="F233">
            <v>131</v>
          </cell>
          <cell r="H233">
            <v>144111</v>
          </cell>
          <cell r="N233">
            <v>500</v>
          </cell>
        </row>
        <row r="234">
          <cell r="F234"/>
          <cell r="H234"/>
          <cell r="N234"/>
        </row>
        <row r="235">
          <cell r="F235"/>
          <cell r="H235"/>
          <cell r="N235"/>
        </row>
        <row r="236">
          <cell r="F236">
            <v>132</v>
          </cell>
          <cell r="H236">
            <v>218</v>
          </cell>
          <cell r="N236">
            <v>0</v>
          </cell>
        </row>
        <row r="239">
          <cell r="F239">
            <v>51</v>
          </cell>
          <cell r="H239">
            <v>290631</v>
          </cell>
          <cell r="N239">
            <v>14403</v>
          </cell>
        </row>
        <row r="240">
          <cell r="F240">
            <v>52</v>
          </cell>
          <cell r="H240">
            <v>1550</v>
          </cell>
          <cell r="N240">
            <v>0</v>
          </cell>
        </row>
        <row r="241">
          <cell r="F241">
            <v>133</v>
          </cell>
          <cell r="H241">
            <v>163200</v>
          </cell>
          <cell r="N241">
            <v>-2595</v>
          </cell>
        </row>
        <row r="242">
          <cell r="F242"/>
          <cell r="H242"/>
          <cell r="N242"/>
        </row>
        <row r="243">
          <cell r="F243"/>
          <cell r="H243"/>
          <cell r="N243"/>
        </row>
        <row r="246">
          <cell r="F246">
            <v>53</v>
          </cell>
          <cell r="H246">
            <v>114647</v>
          </cell>
          <cell r="N246">
            <v>2916</v>
          </cell>
        </row>
        <row r="247">
          <cell r="F247">
            <v>54</v>
          </cell>
          <cell r="H247">
            <v>64992</v>
          </cell>
          <cell r="N247">
            <v>-38842</v>
          </cell>
        </row>
        <row r="248">
          <cell r="F248">
            <v>134</v>
          </cell>
          <cell r="H248">
            <v>3132</v>
          </cell>
          <cell r="N248">
            <v>0</v>
          </cell>
        </row>
        <row r="249">
          <cell r="F249"/>
          <cell r="H249"/>
          <cell r="N249"/>
        </row>
        <row r="250">
          <cell r="F250"/>
          <cell r="H250"/>
          <cell r="N250"/>
        </row>
        <row r="253">
          <cell r="F253">
            <v>55</v>
          </cell>
          <cell r="H253">
            <v>19136</v>
          </cell>
          <cell r="N253">
            <v>0</v>
          </cell>
        </row>
        <row r="256">
          <cell r="F256">
            <v>56</v>
          </cell>
          <cell r="H256">
            <v>323</v>
          </cell>
          <cell r="N256">
            <v>0</v>
          </cell>
        </row>
        <row r="257">
          <cell r="F257"/>
        </row>
        <row r="258">
          <cell r="F258"/>
        </row>
        <row r="259">
          <cell r="F259">
            <v>57</v>
          </cell>
          <cell r="H259">
            <v>2671</v>
          </cell>
          <cell r="N259">
            <v>0</v>
          </cell>
        </row>
        <row r="261">
          <cell r="F261"/>
        </row>
        <row r="262">
          <cell r="F262">
            <v>58</v>
          </cell>
          <cell r="H262">
            <v>7971775</v>
          </cell>
          <cell r="N262">
            <v>111581</v>
          </cell>
        </row>
        <row r="263">
          <cell r="F263">
            <v>135</v>
          </cell>
          <cell r="H263">
            <v>553737</v>
          </cell>
          <cell r="N263">
            <v>-10057</v>
          </cell>
        </row>
        <row r="264">
          <cell r="F264"/>
          <cell r="H264"/>
          <cell r="N264"/>
        </row>
        <row r="265">
          <cell r="F265"/>
          <cell r="H265"/>
          <cell r="N265"/>
        </row>
        <row r="267">
          <cell r="F267"/>
        </row>
        <row r="268">
          <cell r="F268">
            <v>59</v>
          </cell>
          <cell r="H268">
            <v>1160763</v>
          </cell>
          <cell r="N268">
            <v>6664</v>
          </cell>
        </row>
        <row r="269">
          <cell r="F269">
            <v>60</v>
          </cell>
          <cell r="H269">
            <v>7846</v>
          </cell>
          <cell r="N269">
            <v>0</v>
          </cell>
        </row>
        <row r="270">
          <cell r="F270">
            <v>61</v>
          </cell>
          <cell r="H270">
            <v>4383</v>
          </cell>
          <cell r="N270">
            <v>0</v>
          </cell>
        </row>
        <row r="271">
          <cell r="F271">
            <v>62</v>
          </cell>
          <cell r="H271">
            <v>5590</v>
          </cell>
          <cell r="N271">
            <v>0</v>
          </cell>
        </row>
        <row r="272">
          <cell r="F272">
            <v>136</v>
          </cell>
          <cell r="H272">
            <v>1091</v>
          </cell>
          <cell r="N272">
            <v>0</v>
          </cell>
        </row>
        <row r="273">
          <cell r="F273"/>
          <cell r="H273"/>
          <cell r="N273"/>
        </row>
        <row r="274">
          <cell r="F274"/>
          <cell r="H274"/>
          <cell r="N274"/>
        </row>
        <row r="276">
          <cell r="F276"/>
        </row>
        <row r="277">
          <cell r="F277">
            <v>63</v>
          </cell>
          <cell r="H277">
            <v>3877</v>
          </cell>
          <cell r="N277">
            <v>0</v>
          </cell>
        </row>
        <row r="278">
          <cell r="F278">
            <v>137</v>
          </cell>
          <cell r="H278">
            <v>4</v>
          </cell>
          <cell r="N278">
            <v>0</v>
          </cell>
        </row>
        <row r="279">
          <cell r="F279"/>
          <cell r="H279"/>
          <cell r="N279"/>
        </row>
        <row r="280">
          <cell r="F280"/>
          <cell r="H280"/>
          <cell r="N280"/>
        </row>
        <row r="282">
          <cell r="F282"/>
        </row>
        <row r="283">
          <cell r="F283">
            <v>64</v>
          </cell>
          <cell r="H283">
            <v>5921242</v>
          </cell>
          <cell r="N283">
            <v>-10870</v>
          </cell>
        </row>
        <row r="284">
          <cell r="F284">
            <v>65</v>
          </cell>
          <cell r="H284">
            <v>528961</v>
          </cell>
          <cell r="N284">
            <v>423</v>
          </cell>
        </row>
        <row r="285">
          <cell r="F285">
            <v>138</v>
          </cell>
          <cell r="H285">
            <v>546115</v>
          </cell>
          <cell r="N285">
            <v>-49874</v>
          </cell>
        </row>
        <row r="286">
          <cell r="F286"/>
          <cell r="H286"/>
          <cell r="N286"/>
        </row>
        <row r="287">
          <cell r="F287"/>
          <cell r="H287"/>
          <cell r="N287"/>
        </row>
        <row r="289">
          <cell r="F289"/>
        </row>
        <row r="290">
          <cell r="F290">
            <v>66</v>
          </cell>
          <cell r="H290">
            <v>652219</v>
          </cell>
          <cell r="N290">
            <v>6063</v>
          </cell>
        </row>
        <row r="291">
          <cell r="F291">
            <v>139</v>
          </cell>
          <cell r="H291">
            <v>18954</v>
          </cell>
          <cell r="N291">
            <v>0</v>
          </cell>
        </row>
        <row r="292">
          <cell r="F292"/>
          <cell r="H292"/>
          <cell r="N292"/>
        </row>
        <row r="293">
          <cell r="F293"/>
          <cell r="H293"/>
          <cell r="N293"/>
        </row>
        <row r="295">
          <cell r="F295"/>
        </row>
        <row r="296">
          <cell r="F296">
            <v>67</v>
          </cell>
          <cell r="H296">
            <v>1928656</v>
          </cell>
          <cell r="N296">
            <v>33498</v>
          </cell>
        </row>
        <row r="297">
          <cell r="F297">
            <v>68</v>
          </cell>
          <cell r="H297">
            <v>13895</v>
          </cell>
          <cell r="N297">
            <v>0</v>
          </cell>
        </row>
        <row r="298">
          <cell r="F298">
            <v>140</v>
          </cell>
          <cell r="H298">
            <v>153162</v>
          </cell>
          <cell r="N298">
            <v>34231</v>
          </cell>
        </row>
        <row r="299">
          <cell r="F299"/>
          <cell r="H299"/>
          <cell r="N299"/>
        </row>
        <row r="300">
          <cell r="F300"/>
          <cell r="H300"/>
          <cell r="N300"/>
        </row>
        <row r="301">
          <cell r="F301"/>
          <cell r="H301"/>
          <cell r="N301"/>
        </row>
        <row r="303">
          <cell r="F303"/>
        </row>
        <row r="304">
          <cell r="F304">
            <v>69</v>
          </cell>
          <cell r="H304">
            <v>1841964</v>
          </cell>
          <cell r="N304">
            <v>28744</v>
          </cell>
        </row>
        <row r="305">
          <cell r="F305">
            <v>141</v>
          </cell>
          <cell r="H305">
            <v>183054</v>
          </cell>
          <cell r="N305">
            <v>13887</v>
          </cell>
        </row>
        <row r="306">
          <cell r="F306"/>
          <cell r="H306"/>
          <cell r="N306"/>
        </row>
        <row r="307">
          <cell r="F307"/>
          <cell r="H307"/>
          <cell r="N307"/>
        </row>
        <row r="308">
          <cell r="F308"/>
          <cell r="H308"/>
          <cell r="N308"/>
        </row>
        <row r="310">
          <cell r="F310"/>
        </row>
        <row r="311">
          <cell r="F311">
            <v>70</v>
          </cell>
          <cell r="H311">
            <v>54059</v>
          </cell>
          <cell r="N311">
            <v>2175</v>
          </cell>
        </row>
        <row r="312">
          <cell r="F312">
            <v>142</v>
          </cell>
          <cell r="H312">
            <v>115</v>
          </cell>
          <cell r="N312">
            <v>0</v>
          </cell>
        </row>
        <row r="313">
          <cell r="F313"/>
          <cell r="H313"/>
          <cell r="N313"/>
        </row>
        <row r="314">
          <cell r="F314"/>
          <cell r="H314"/>
          <cell r="N314"/>
        </row>
        <row r="315">
          <cell r="H315"/>
        </row>
        <row r="316">
          <cell r="F316"/>
        </row>
        <row r="317">
          <cell r="F317">
            <v>71</v>
          </cell>
          <cell r="H317">
            <v>137919</v>
          </cell>
          <cell r="N317">
            <v>33</v>
          </cell>
        </row>
        <row r="318">
          <cell r="F318">
            <v>72</v>
          </cell>
          <cell r="H318">
            <v>110256</v>
          </cell>
          <cell r="N318">
            <v>0</v>
          </cell>
        </row>
        <row r="319">
          <cell r="F319">
            <v>143</v>
          </cell>
          <cell r="H319">
            <v>2213</v>
          </cell>
          <cell r="N319">
            <v>0</v>
          </cell>
        </row>
        <row r="320">
          <cell r="F320"/>
          <cell r="H320"/>
          <cell r="N320"/>
        </row>
        <row r="321">
          <cell r="F321"/>
          <cell r="H321"/>
          <cell r="N321"/>
        </row>
        <row r="323">
          <cell r="F323"/>
        </row>
        <row r="324">
          <cell r="F324">
            <v>73</v>
          </cell>
          <cell r="H324">
            <v>65150</v>
          </cell>
          <cell r="N324">
            <v>0</v>
          </cell>
        </row>
        <row r="325">
          <cell r="F325">
            <v>144</v>
          </cell>
          <cell r="H325">
            <v>1677</v>
          </cell>
          <cell r="N325">
            <v>0</v>
          </cell>
        </row>
        <row r="326">
          <cell r="F326"/>
          <cell r="H326"/>
          <cell r="N326"/>
        </row>
        <row r="327">
          <cell r="F327"/>
          <cell r="H327"/>
          <cell r="N327"/>
        </row>
        <row r="329">
          <cell r="F329"/>
        </row>
        <row r="330">
          <cell r="F330">
            <v>74</v>
          </cell>
          <cell r="H330">
            <v>33581</v>
          </cell>
          <cell r="N330">
            <v>0</v>
          </cell>
        </row>
        <row r="331">
          <cell r="F331">
            <v>145</v>
          </cell>
          <cell r="H331">
            <v>251</v>
          </cell>
          <cell r="N331">
            <v>0</v>
          </cell>
        </row>
        <row r="332">
          <cell r="F332"/>
          <cell r="H332"/>
          <cell r="N332"/>
        </row>
        <row r="333">
          <cell r="F333"/>
          <cell r="H333"/>
          <cell r="N333"/>
        </row>
        <row r="335">
          <cell r="F335"/>
        </row>
        <row r="336">
          <cell r="F336">
            <v>75</v>
          </cell>
          <cell r="H336">
            <v>11738</v>
          </cell>
          <cell r="N336">
            <v>188</v>
          </cell>
        </row>
        <row r="337">
          <cell r="F337">
            <v>146</v>
          </cell>
          <cell r="H337">
            <v>7217</v>
          </cell>
          <cell r="N337">
            <v>0</v>
          </cell>
        </row>
        <row r="338">
          <cell r="F338"/>
          <cell r="H338"/>
          <cell r="N338"/>
        </row>
        <row r="339">
          <cell r="F339"/>
          <cell r="H339"/>
          <cell r="N339"/>
        </row>
        <row r="341">
          <cell r="F341"/>
        </row>
        <row r="342">
          <cell r="F342">
            <v>76</v>
          </cell>
          <cell r="H342">
            <v>3837</v>
          </cell>
          <cell r="N342">
            <v>0</v>
          </cell>
        </row>
        <row r="344">
          <cell r="F344"/>
        </row>
        <row r="345">
          <cell r="F345">
            <v>77</v>
          </cell>
          <cell r="H345">
            <v>451</v>
          </cell>
          <cell r="N345">
            <v>0</v>
          </cell>
        </row>
        <row r="347">
          <cell r="F347"/>
        </row>
        <row r="348">
          <cell r="F348">
            <v>78</v>
          </cell>
          <cell r="H348">
            <v>1699447</v>
          </cell>
          <cell r="N348">
            <v>28954</v>
          </cell>
        </row>
        <row r="349">
          <cell r="F349"/>
          <cell r="H349"/>
          <cell r="N349"/>
        </row>
        <row r="350">
          <cell r="F350"/>
          <cell r="H350"/>
          <cell r="N350"/>
        </row>
        <row r="351">
          <cell r="F351">
            <v>79</v>
          </cell>
          <cell r="H351">
            <v>1415027</v>
          </cell>
          <cell r="N351">
            <v>0</v>
          </cell>
        </row>
        <row r="352">
          <cell r="F352">
            <v>147</v>
          </cell>
          <cell r="H352">
            <v>22633</v>
          </cell>
          <cell r="N352">
            <v>370</v>
          </cell>
        </row>
        <row r="353">
          <cell r="F353"/>
          <cell r="H353"/>
          <cell r="N353"/>
        </row>
        <row r="354">
          <cell r="F354"/>
          <cell r="H354"/>
          <cell r="N354"/>
        </row>
        <row r="355">
          <cell r="F355"/>
          <cell r="H355"/>
          <cell r="N355"/>
        </row>
        <row r="356">
          <cell r="F356"/>
          <cell r="H356"/>
          <cell r="N356"/>
        </row>
        <row r="358">
          <cell r="F358"/>
        </row>
        <row r="359">
          <cell r="F359">
            <v>80</v>
          </cell>
          <cell r="H359">
            <v>109685</v>
          </cell>
          <cell r="N359">
            <v>1069</v>
          </cell>
        </row>
        <row r="360">
          <cell r="F360">
            <v>81</v>
          </cell>
          <cell r="H360">
            <v>49715</v>
          </cell>
          <cell r="N360">
            <v>42998</v>
          </cell>
        </row>
        <row r="361">
          <cell r="F361">
            <v>148</v>
          </cell>
          <cell r="H361">
            <v>3085</v>
          </cell>
          <cell r="N361">
            <v>0</v>
          </cell>
        </row>
        <row r="362">
          <cell r="F362"/>
          <cell r="H362"/>
          <cell r="N362"/>
        </row>
        <row r="363">
          <cell r="F363"/>
          <cell r="H363"/>
          <cell r="N363"/>
        </row>
        <row r="365">
          <cell r="F365"/>
        </row>
        <row r="366">
          <cell r="F366">
            <v>82</v>
          </cell>
          <cell r="H366">
            <v>122276</v>
          </cell>
          <cell r="N366">
            <v>-3495</v>
          </cell>
        </row>
        <row r="367">
          <cell r="F367">
            <v>149</v>
          </cell>
          <cell r="H367">
            <v>44583</v>
          </cell>
          <cell r="N367">
            <v>0</v>
          </cell>
        </row>
        <row r="368">
          <cell r="F368"/>
          <cell r="H368"/>
          <cell r="N368"/>
        </row>
        <row r="369">
          <cell r="F369"/>
          <cell r="H369"/>
          <cell r="N369"/>
        </row>
        <row r="371">
          <cell r="F371"/>
        </row>
        <row r="372">
          <cell r="F372">
            <v>83</v>
          </cell>
          <cell r="H372">
            <v>156554</v>
          </cell>
          <cell r="N372">
            <v>31623</v>
          </cell>
        </row>
        <row r="373">
          <cell r="F373">
            <v>84</v>
          </cell>
          <cell r="H373">
            <v>100</v>
          </cell>
          <cell r="N373">
            <v>0</v>
          </cell>
        </row>
        <row r="374">
          <cell r="F374">
            <v>150</v>
          </cell>
          <cell r="H374">
            <v>114700</v>
          </cell>
          <cell r="N374">
            <v>-13314</v>
          </cell>
        </row>
        <row r="375">
          <cell r="F375"/>
          <cell r="H375"/>
          <cell r="N375"/>
        </row>
        <row r="376">
          <cell r="F376"/>
          <cell r="H376"/>
          <cell r="N376"/>
        </row>
        <row r="377">
          <cell r="F377"/>
          <cell r="H377"/>
          <cell r="N377"/>
        </row>
        <row r="379">
          <cell r="F379"/>
        </row>
        <row r="380">
          <cell r="F380">
            <v>85</v>
          </cell>
          <cell r="H380">
            <v>715941</v>
          </cell>
          <cell r="N380">
            <v>6859</v>
          </cell>
        </row>
        <row r="381">
          <cell r="F381">
            <v>151</v>
          </cell>
          <cell r="H381">
            <v>498996</v>
          </cell>
          <cell r="N381">
            <v>-35804</v>
          </cell>
        </row>
        <row r="382">
          <cell r="F382"/>
          <cell r="H382"/>
          <cell r="N382"/>
        </row>
        <row r="383">
          <cell r="F383"/>
          <cell r="H383"/>
          <cell r="N383"/>
        </row>
        <row r="385">
          <cell r="F385"/>
        </row>
        <row r="386">
          <cell r="F386">
            <v>152</v>
          </cell>
          <cell r="H386">
            <v>2390120</v>
          </cell>
          <cell r="N386">
            <v>-108424</v>
          </cell>
        </row>
        <row r="387">
          <cell r="F387"/>
          <cell r="H387"/>
          <cell r="N387"/>
        </row>
        <row r="388">
          <cell r="F388"/>
          <cell r="H388"/>
          <cell r="N388"/>
        </row>
        <row r="389">
          <cell r="F389"/>
          <cell r="H389"/>
          <cell r="N389"/>
        </row>
        <row r="390">
          <cell r="F390"/>
          <cell r="H390"/>
          <cell r="N390"/>
        </row>
        <row r="391">
          <cell r="F391"/>
          <cell r="H391"/>
          <cell r="N391"/>
        </row>
        <row r="392">
          <cell r="F392"/>
        </row>
        <row r="393">
          <cell r="F393"/>
        </row>
        <row r="394">
          <cell r="F394">
            <v>86</v>
          </cell>
          <cell r="H394">
            <v>307339</v>
          </cell>
          <cell r="N394">
            <v>4897</v>
          </cell>
        </row>
        <row r="395">
          <cell r="F395"/>
          <cell r="H395"/>
          <cell r="N395"/>
        </row>
        <row r="396">
          <cell r="F396"/>
          <cell r="H396"/>
          <cell r="N396"/>
        </row>
        <row r="397">
          <cell r="F397">
            <v>153</v>
          </cell>
          <cell r="H397">
            <v>294108</v>
          </cell>
          <cell r="N397">
            <v>-52792</v>
          </cell>
        </row>
        <row r="398">
          <cell r="F398"/>
          <cell r="H398"/>
          <cell r="N398"/>
        </row>
        <row r="399">
          <cell r="F399"/>
          <cell r="H399"/>
          <cell r="N399"/>
        </row>
        <row r="400">
          <cell r="F400"/>
          <cell r="H400"/>
          <cell r="N400"/>
        </row>
        <row r="402">
          <cell r="F402"/>
        </row>
        <row r="403">
          <cell r="F403">
            <v>87</v>
          </cell>
          <cell r="H403">
            <v>5911</v>
          </cell>
          <cell r="N403">
            <v>1548</v>
          </cell>
        </row>
        <row r="404">
          <cell r="F404"/>
        </row>
        <row r="405">
          <cell r="F405"/>
        </row>
        <row r="406">
          <cell r="F406">
            <v>88</v>
          </cell>
          <cell r="H406">
            <v>152202</v>
          </cell>
          <cell r="N406">
            <v>-8726</v>
          </cell>
        </row>
        <row r="407">
          <cell r="F407">
            <v>154</v>
          </cell>
          <cell r="H407">
            <v>15386</v>
          </cell>
          <cell r="N407">
            <v>-879</v>
          </cell>
        </row>
        <row r="408">
          <cell r="F408"/>
          <cell r="H408"/>
          <cell r="N408"/>
        </row>
        <row r="409">
          <cell r="F409"/>
          <cell r="H409"/>
          <cell r="N409"/>
        </row>
        <row r="411">
          <cell r="F411"/>
        </row>
        <row r="412">
          <cell r="F412">
            <v>89</v>
          </cell>
          <cell r="H412">
            <v>413738</v>
          </cell>
          <cell r="N412">
            <v>-2943</v>
          </cell>
        </row>
        <row r="413">
          <cell r="F413">
            <v>155</v>
          </cell>
          <cell r="H413">
            <v>194833</v>
          </cell>
          <cell r="N413">
            <v>-19620</v>
          </cell>
        </row>
        <row r="414">
          <cell r="F414"/>
          <cell r="H414"/>
          <cell r="N414"/>
        </row>
        <row r="415">
          <cell r="F415"/>
          <cell r="H415"/>
          <cell r="N415"/>
        </row>
        <row r="417">
          <cell r="F417"/>
        </row>
        <row r="418">
          <cell r="F418">
            <v>90</v>
          </cell>
          <cell r="H418">
            <v>237121</v>
          </cell>
          <cell r="N418">
            <v>-11467</v>
          </cell>
        </row>
        <row r="419">
          <cell r="F419">
            <v>156</v>
          </cell>
          <cell r="H419">
            <v>6494</v>
          </cell>
          <cell r="N419">
            <v>0</v>
          </cell>
        </row>
        <row r="420">
          <cell r="F420"/>
          <cell r="H420"/>
          <cell r="N420"/>
        </row>
        <row r="421">
          <cell r="F421"/>
          <cell r="H421"/>
          <cell r="N421"/>
        </row>
        <row r="422">
          <cell r="H422"/>
        </row>
        <row r="423">
          <cell r="F423"/>
        </row>
        <row r="424">
          <cell r="F424">
            <v>91</v>
          </cell>
          <cell r="H424">
            <v>10632</v>
          </cell>
          <cell r="N424">
            <v>0</v>
          </cell>
        </row>
        <row r="425">
          <cell r="F425">
            <v>157</v>
          </cell>
          <cell r="H425">
            <v>5400</v>
          </cell>
          <cell r="N425">
            <v>0</v>
          </cell>
        </row>
        <row r="426">
          <cell r="F426"/>
          <cell r="H426"/>
          <cell r="N426"/>
        </row>
        <row r="427">
          <cell r="F427"/>
          <cell r="H427"/>
          <cell r="N427"/>
        </row>
        <row r="429">
          <cell r="F429"/>
        </row>
        <row r="430">
          <cell r="F430">
            <v>92</v>
          </cell>
          <cell r="H430">
            <v>48098</v>
          </cell>
          <cell r="N430">
            <v>531</v>
          </cell>
        </row>
        <row r="431">
          <cell r="F431">
            <v>158</v>
          </cell>
          <cell r="H431">
            <v>5174</v>
          </cell>
          <cell r="N431">
            <v>0</v>
          </cell>
        </row>
        <row r="432">
          <cell r="F432"/>
          <cell r="H432"/>
          <cell r="N432"/>
        </row>
        <row r="433">
          <cell r="F433"/>
          <cell r="H433"/>
          <cell r="N433"/>
        </row>
        <row r="435">
          <cell r="F435"/>
        </row>
        <row r="436">
          <cell r="F436">
            <v>93</v>
          </cell>
          <cell r="H436">
            <v>1614</v>
          </cell>
          <cell r="N436">
            <v>0</v>
          </cell>
        </row>
        <row r="437">
          <cell r="F437"/>
        </row>
        <row r="438">
          <cell r="F438"/>
        </row>
        <row r="439">
          <cell r="F439">
            <v>94</v>
          </cell>
          <cell r="H439">
            <v>4116</v>
          </cell>
          <cell r="N439">
            <v>0</v>
          </cell>
        </row>
        <row r="440">
          <cell r="F440">
            <v>159</v>
          </cell>
          <cell r="H440">
            <v>435</v>
          </cell>
          <cell r="N440">
            <v>0</v>
          </cell>
        </row>
        <row r="441">
          <cell r="F441"/>
          <cell r="H441"/>
          <cell r="N441"/>
        </row>
        <row r="442">
          <cell r="F442"/>
          <cell r="H442"/>
          <cell r="N442"/>
        </row>
        <row r="443">
          <cell r="N443"/>
        </row>
        <row r="444">
          <cell r="N444"/>
        </row>
        <row r="445">
          <cell r="F445"/>
          <cell r="N445"/>
        </row>
        <row r="446">
          <cell r="H446"/>
          <cell r="N446"/>
        </row>
      </sheetData>
      <sheetData sheetId="5"/>
      <sheetData sheetId="6"/>
      <sheetData sheetId="7">
        <row r="1">
          <cell r="K1" t="str">
            <v>CurrentBudget</v>
          </cell>
          <cell r="N1" t="str">
            <v>Item</v>
          </cell>
        </row>
        <row r="2">
          <cell r="K2">
            <v>3068</v>
          </cell>
          <cell r="N2">
            <v>89</v>
          </cell>
        </row>
        <row r="3">
          <cell r="K3">
            <v>3068</v>
          </cell>
          <cell r="N3" t="str">
            <v/>
          </cell>
        </row>
        <row r="4">
          <cell r="K4">
            <v>10</v>
          </cell>
          <cell r="N4">
            <v>78</v>
          </cell>
        </row>
        <row r="5">
          <cell r="K5">
            <v>56</v>
          </cell>
          <cell r="N5">
            <v>78</v>
          </cell>
        </row>
        <row r="6">
          <cell r="K6">
            <v>-220</v>
          </cell>
          <cell r="N6">
            <v>78</v>
          </cell>
        </row>
        <row r="7">
          <cell r="K7">
            <v>-220</v>
          </cell>
          <cell r="N7" t="str">
            <v/>
          </cell>
        </row>
        <row r="8">
          <cell r="K8">
            <v>10</v>
          </cell>
          <cell r="N8" t="str">
            <v/>
          </cell>
        </row>
        <row r="9">
          <cell r="K9">
            <v>56</v>
          </cell>
          <cell r="N9" t="str">
            <v/>
          </cell>
        </row>
        <row r="10">
          <cell r="K10">
            <v>50</v>
          </cell>
          <cell r="N10">
            <v>44</v>
          </cell>
        </row>
        <row r="11">
          <cell r="K11">
            <v>-20</v>
          </cell>
          <cell r="N11">
            <v>44</v>
          </cell>
        </row>
        <row r="12">
          <cell r="K12">
            <v>35</v>
          </cell>
          <cell r="N12">
            <v>44</v>
          </cell>
        </row>
        <row r="13">
          <cell r="K13">
            <v>-90</v>
          </cell>
          <cell r="N13">
            <v>44</v>
          </cell>
        </row>
        <row r="14">
          <cell r="K14">
            <v>150</v>
          </cell>
          <cell r="N14">
            <v>44</v>
          </cell>
        </row>
        <row r="15">
          <cell r="K15">
            <v>-20</v>
          </cell>
          <cell r="N15" t="str">
            <v/>
          </cell>
        </row>
        <row r="16">
          <cell r="K16">
            <v>-90</v>
          </cell>
          <cell r="N16" t="str">
            <v/>
          </cell>
        </row>
        <row r="17">
          <cell r="K17">
            <v>50</v>
          </cell>
          <cell r="N17" t="str">
            <v/>
          </cell>
        </row>
        <row r="18">
          <cell r="K18">
            <v>150</v>
          </cell>
          <cell r="N18" t="str">
            <v/>
          </cell>
        </row>
        <row r="19">
          <cell r="K19">
            <v>35</v>
          </cell>
          <cell r="N19" t="str">
            <v/>
          </cell>
        </row>
        <row r="20">
          <cell r="K20">
            <v>110</v>
          </cell>
          <cell r="N20">
            <v>64</v>
          </cell>
        </row>
        <row r="21">
          <cell r="K21">
            <v>220</v>
          </cell>
          <cell r="N21">
            <v>64</v>
          </cell>
        </row>
        <row r="22">
          <cell r="K22">
            <v>-10</v>
          </cell>
          <cell r="N22">
            <v>64</v>
          </cell>
        </row>
        <row r="23">
          <cell r="K23">
            <v>-185</v>
          </cell>
          <cell r="N23">
            <v>64</v>
          </cell>
        </row>
        <row r="24">
          <cell r="K24">
            <v>187</v>
          </cell>
          <cell r="N24">
            <v>64</v>
          </cell>
        </row>
        <row r="25">
          <cell r="K25">
            <v>110</v>
          </cell>
          <cell r="N25" t="str">
            <v/>
          </cell>
        </row>
        <row r="26">
          <cell r="K26">
            <v>220</v>
          </cell>
          <cell r="N26" t="str">
            <v/>
          </cell>
        </row>
        <row r="27">
          <cell r="K27">
            <v>-10</v>
          </cell>
          <cell r="N27" t="str">
            <v/>
          </cell>
        </row>
        <row r="28">
          <cell r="K28">
            <v>-185</v>
          </cell>
          <cell r="N28" t="str">
            <v/>
          </cell>
        </row>
        <row r="29">
          <cell r="K29">
            <v>187</v>
          </cell>
          <cell r="N29" t="str">
            <v/>
          </cell>
        </row>
        <row r="30">
          <cell r="K30">
            <v>-246</v>
          </cell>
          <cell r="N30">
            <v>42</v>
          </cell>
        </row>
        <row r="31">
          <cell r="K31">
            <v>-50</v>
          </cell>
          <cell r="N31">
            <v>42</v>
          </cell>
        </row>
        <row r="32">
          <cell r="K32">
            <v>-473</v>
          </cell>
          <cell r="N32">
            <v>42</v>
          </cell>
        </row>
        <row r="33">
          <cell r="K33">
            <v>-473</v>
          </cell>
          <cell r="N33" t="str">
            <v/>
          </cell>
        </row>
        <row r="34">
          <cell r="K34">
            <v>-246</v>
          </cell>
          <cell r="N34" t="str">
            <v/>
          </cell>
        </row>
        <row r="35">
          <cell r="K35">
            <v>-50</v>
          </cell>
          <cell r="N35" t="str">
            <v/>
          </cell>
        </row>
        <row r="36">
          <cell r="K36">
            <v>0</v>
          </cell>
          <cell r="N36">
            <v>58</v>
          </cell>
        </row>
        <row r="37">
          <cell r="K37">
            <v>-56</v>
          </cell>
          <cell r="N37">
            <v>58</v>
          </cell>
        </row>
        <row r="38">
          <cell r="K38">
            <v>0</v>
          </cell>
          <cell r="N38">
            <v>38</v>
          </cell>
        </row>
        <row r="39">
          <cell r="K39">
            <v>0</v>
          </cell>
          <cell r="N39" t="str">
            <v/>
          </cell>
        </row>
        <row r="40">
          <cell r="K40">
            <v>-56</v>
          </cell>
          <cell r="N40" t="str">
            <v/>
          </cell>
        </row>
        <row r="41">
          <cell r="K41">
            <v>0</v>
          </cell>
          <cell r="N41" t="str">
            <v/>
          </cell>
        </row>
        <row r="42">
          <cell r="K42">
            <v>0</v>
          </cell>
          <cell r="N42" t="str">
            <v/>
          </cell>
        </row>
        <row r="43">
          <cell r="K43">
            <v>0</v>
          </cell>
          <cell r="N43" t="str">
            <v/>
          </cell>
        </row>
        <row r="44">
          <cell r="K44">
            <v>0</v>
          </cell>
          <cell r="N44" t="str">
            <v/>
          </cell>
        </row>
        <row r="45">
          <cell r="K45">
            <v>0</v>
          </cell>
          <cell r="N45" t="str">
            <v/>
          </cell>
        </row>
        <row r="46">
          <cell r="K46">
            <v>358</v>
          </cell>
          <cell r="N46">
            <v>85</v>
          </cell>
        </row>
        <row r="47">
          <cell r="K47">
            <v>358</v>
          </cell>
          <cell r="N47" t="str">
            <v/>
          </cell>
        </row>
        <row r="48">
          <cell r="K48">
            <v>473</v>
          </cell>
          <cell r="N48">
            <v>5</v>
          </cell>
        </row>
        <row r="49">
          <cell r="K49">
            <v>246</v>
          </cell>
          <cell r="N49">
            <v>5</v>
          </cell>
        </row>
        <row r="50">
          <cell r="K50">
            <v>473</v>
          </cell>
          <cell r="N50" t="str">
            <v/>
          </cell>
        </row>
        <row r="51">
          <cell r="K51">
            <v>246</v>
          </cell>
          <cell r="N51" t="str">
            <v/>
          </cell>
        </row>
        <row r="52">
          <cell r="K52">
            <v>2114</v>
          </cell>
          <cell r="N52">
            <v>67</v>
          </cell>
        </row>
        <row r="53">
          <cell r="K53">
            <v>2114</v>
          </cell>
          <cell r="N53" t="str">
            <v/>
          </cell>
        </row>
        <row r="54">
          <cell r="K54">
            <v>13088</v>
          </cell>
          <cell r="N54">
            <v>140</v>
          </cell>
        </row>
        <row r="55">
          <cell r="K55">
            <v>-13088</v>
          </cell>
          <cell r="N55">
            <v>125</v>
          </cell>
        </row>
        <row r="56">
          <cell r="K56">
            <v>-5727</v>
          </cell>
          <cell r="N56">
            <v>34</v>
          </cell>
        </row>
        <row r="57">
          <cell r="K57">
            <v>-5727</v>
          </cell>
          <cell r="N57" t="str">
            <v/>
          </cell>
        </row>
        <row r="58">
          <cell r="K58">
            <v>0</v>
          </cell>
          <cell r="N58">
            <v>153</v>
          </cell>
        </row>
        <row r="59">
          <cell r="K59">
            <v>0</v>
          </cell>
          <cell r="N59">
            <v>111</v>
          </cell>
        </row>
        <row r="199">
          <cell r="K199"/>
        </row>
        <row r="200">
          <cell r="K200"/>
        </row>
        <row r="201">
          <cell r="K201"/>
        </row>
        <row r="202">
          <cell r="K202"/>
        </row>
        <row r="267">
          <cell r="K267"/>
        </row>
        <row r="458">
          <cell r="N458" t="str">
            <v/>
          </cell>
        </row>
        <row r="459">
          <cell r="N459" t="str">
            <v/>
          </cell>
        </row>
        <row r="460">
          <cell r="N460" t="str">
            <v/>
          </cell>
        </row>
        <row r="461">
          <cell r="N461" t="str">
            <v/>
          </cell>
        </row>
        <row r="462">
          <cell r="N462" t="str">
            <v/>
          </cell>
        </row>
        <row r="463">
          <cell r="N463" t="str">
            <v/>
          </cell>
        </row>
        <row r="464">
          <cell r="N464" t="str">
            <v/>
          </cell>
        </row>
        <row r="465">
          <cell r="N465" t="str">
            <v/>
          </cell>
        </row>
        <row r="466">
          <cell r="N466" t="str">
            <v/>
          </cell>
        </row>
        <row r="467">
          <cell r="N467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6EA45-D279-4B92-B6CF-23C4195490A9}">
  <sheetPr>
    <pageSetUpPr fitToPage="1"/>
  </sheetPr>
  <dimension ref="A1:AF76"/>
  <sheetViews>
    <sheetView showGridLines="0" tabSelected="1" zoomScaleNormal="100" workbookViewId="0"/>
  </sheetViews>
  <sheetFormatPr defaultColWidth="8.85546875" defaultRowHeight="12.75" x14ac:dyDescent="0.2"/>
  <cols>
    <col min="1" max="1" width="47.85546875" style="37" customWidth="1"/>
    <col min="2" max="3" width="9.28515625" style="36" customWidth="1"/>
    <col min="4" max="4" width="1.7109375" style="36" customWidth="1"/>
    <col min="5" max="5" width="9.28515625" style="36" customWidth="1"/>
    <col min="6" max="6" width="1.7109375" style="59" customWidth="1"/>
    <col min="7" max="8" width="9.28515625" style="36" customWidth="1"/>
    <col min="9" max="9" width="9.28515625" style="37" customWidth="1"/>
    <col min="10" max="10" width="7.5703125" style="36" customWidth="1"/>
    <col min="11" max="11" width="0.28515625" style="37" customWidth="1"/>
    <col min="12" max="12" width="8.85546875" style="37"/>
    <col min="13" max="13" width="11.85546875" style="37" customWidth="1"/>
    <col min="14" max="14" width="3" style="37" customWidth="1"/>
    <col min="15" max="15" width="12.140625" style="37" customWidth="1"/>
    <col min="16" max="16" width="1.85546875" style="37" customWidth="1"/>
    <col min="17" max="16384" width="8.85546875" style="37"/>
  </cols>
  <sheetData>
    <row r="1" spans="1:32" x14ac:dyDescent="0.2">
      <c r="A1" s="37" t="s">
        <v>103</v>
      </c>
      <c r="F1" s="36"/>
      <c r="G1" s="37"/>
      <c r="J1" s="37"/>
    </row>
    <row r="2" spans="1:32" ht="0.95" customHeight="1" x14ac:dyDescent="0.2">
      <c r="F2" s="36"/>
      <c r="G2" s="37"/>
      <c r="J2" s="37"/>
    </row>
    <row r="3" spans="1:32" s="20" customFormat="1" ht="30" customHeight="1" x14ac:dyDescent="0.25">
      <c r="A3" s="142" t="s">
        <v>100</v>
      </c>
      <c r="B3" s="142"/>
      <c r="C3" s="142"/>
      <c r="D3" s="142"/>
      <c r="E3" s="142"/>
      <c r="F3" s="142"/>
      <c r="G3" s="142"/>
      <c r="H3" s="142"/>
      <c r="I3" s="142"/>
      <c r="J3" s="19"/>
    </row>
    <row r="4" spans="1:32" ht="6" customHeight="1" x14ac:dyDescent="0.2">
      <c r="A4" s="89"/>
      <c r="B4" s="89"/>
      <c r="C4" s="89"/>
      <c r="D4" s="89"/>
      <c r="E4" s="90"/>
      <c r="F4" s="90"/>
      <c r="G4" s="90"/>
      <c r="H4" s="90"/>
      <c r="I4" s="90"/>
      <c r="J4" s="37"/>
    </row>
    <row r="5" spans="1:32" x14ac:dyDescent="0.2">
      <c r="B5" s="141" t="s">
        <v>105</v>
      </c>
      <c r="C5" s="141" t="s">
        <v>175</v>
      </c>
      <c r="D5" s="141"/>
      <c r="E5" s="40" t="s">
        <v>175</v>
      </c>
      <c r="F5" s="40"/>
      <c r="G5" s="39" t="s">
        <v>303</v>
      </c>
      <c r="H5" s="39" t="s">
        <v>304</v>
      </c>
      <c r="I5" s="39" t="s">
        <v>305</v>
      </c>
      <c r="J5" s="37"/>
    </row>
    <row r="6" spans="1:32" x14ac:dyDescent="0.2">
      <c r="B6" s="39"/>
      <c r="C6" s="39" t="s">
        <v>10</v>
      </c>
      <c r="D6" s="39"/>
      <c r="E6" s="40" t="s">
        <v>176</v>
      </c>
      <c r="F6" s="40"/>
      <c r="G6" s="39"/>
      <c r="H6" s="39"/>
      <c r="I6" s="39"/>
      <c r="J6" s="38"/>
    </row>
    <row r="7" spans="1:32" x14ac:dyDescent="0.2">
      <c r="B7" s="39" t="s">
        <v>41</v>
      </c>
      <c r="C7" s="39" t="s">
        <v>173</v>
      </c>
      <c r="D7" s="39"/>
      <c r="E7" s="40" t="s">
        <v>174</v>
      </c>
      <c r="F7" s="40"/>
      <c r="G7" s="39" t="s">
        <v>42</v>
      </c>
      <c r="H7" s="39" t="s">
        <v>42</v>
      </c>
      <c r="I7" s="39" t="s">
        <v>42</v>
      </c>
      <c r="J7" s="38"/>
    </row>
    <row r="8" spans="1:32" x14ac:dyDescent="0.2">
      <c r="B8" s="39" t="s">
        <v>0</v>
      </c>
      <c r="C8" s="39" t="s">
        <v>0</v>
      </c>
      <c r="D8" s="39"/>
      <c r="E8" s="40" t="s">
        <v>0</v>
      </c>
      <c r="F8" s="40"/>
      <c r="G8" s="39" t="s">
        <v>0</v>
      </c>
      <c r="H8" s="39" t="s">
        <v>0</v>
      </c>
      <c r="I8" s="39" t="s">
        <v>0</v>
      </c>
      <c r="J8" s="38"/>
    </row>
    <row r="9" spans="1:32" ht="6" customHeight="1" x14ac:dyDescent="0.2">
      <c r="B9" s="41"/>
      <c r="C9" s="41"/>
      <c r="D9" s="41"/>
      <c r="E9" s="42"/>
      <c r="F9" s="42"/>
      <c r="G9" s="41"/>
      <c r="H9" s="41"/>
      <c r="I9" s="41"/>
      <c r="J9" s="41"/>
    </row>
    <row r="10" spans="1:32" x14ac:dyDescent="0.2">
      <c r="A10" s="43" t="s">
        <v>43</v>
      </c>
      <c r="B10" s="44"/>
      <c r="C10" s="44"/>
      <c r="D10" s="44"/>
      <c r="E10" s="45"/>
      <c r="F10" s="45"/>
      <c r="G10" s="44"/>
      <c r="H10" s="44"/>
      <c r="I10" s="44"/>
      <c r="J10" s="44"/>
    </row>
    <row r="11" spans="1:32" x14ac:dyDescent="0.2">
      <c r="A11" s="46" t="s">
        <v>44</v>
      </c>
      <c r="B11" s="44"/>
      <c r="C11" s="44"/>
      <c r="D11" s="44"/>
      <c r="E11" s="45"/>
      <c r="F11" s="45"/>
      <c r="G11" s="44"/>
      <c r="H11" s="44"/>
      <c r="I11" s="44"/>
      <c r="J11" s="44"/>
    </row>
    <row r="12" spans="1:32" x14ac:dyDescent="0.2">
      <c r="A12" s="47" t="s">
        <v>45</v>
      </c>
      <c r="B12" s="48">
        <v>12223</v>
      </c>
      <c r="C12" s="48">
        <v>12478</v>
      </c>
      <c r="D12" s="48"/>
      <c r="E12" s="49">
        <v>13454</v>
      </c>
      <c r="F12" s="49"/>
      <c r="G12" s="48">
        <v>13266</v>
      </c>
      <c r="H12" s="48">
        <v>13540</v>
      </c>
      <c r="I12" s="48">
        <v>13997</v>
      </c>
      <c r="J12" s="48"/>
      <c r="L12" s="88"/>
      <c r="M12" s="88"/>
      <c r="N12" s="88"/>
      <c r="O12" s="88"/>
      <c r="P12" s="88"/>
      <c r="Q12" s="88"/>
      <c r="R12" s="88"/>
      <c r="S12" s="88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</row>
    <row r="13" spans="1:32" x14ac:dyDescent="0.2">
      <c r="A13" s="47" t="s">
        <v>46</v>
      </c>
      <c r="B13" s="48">
        <v>11583</v>
      </c>
      <c r="C13" s="48">
        <v>10852</v>
      </c>
      <c r="D13" s="48"/>
      <c r="E13" s="49">
        <v>9917</v>
      </c>
      <c r="F13" s="49"/>
      <c r="G13" s="48">
        <v>10522</v>
      </c>
      <c r="H13" s="48">
        <v>10519</v>
      </c>
      <c r="I13" s="48">
        <v>10765</v>
      </c>
      <c r="J13" s="48"/>
      <c r="L13" s="88"/>
      <c r="M13" s="88"/>
      <c r="N13" s="88"/>
      <c r="O13" s="88"/>
      <c r="P13" s="88"/>
      <c r="Q13" s="88"/>
      <c r="R13" s="88"/>
      <c r="S13" s="88"/>
      <c r="U13" s="86"/>
      <c r="V13" s="86"/>
      <c r="W13" s="86"/>
      <c r="X13" s="86"/>
      <c r="Y13" s="86"/>
      <c r="Z13" s="86"/>
      <c r="AA13" s="86"/>
      <c r="AB13" s="86"/>
    </row>
    <row r="14" spans="1:32" x14ac:dyDescent="0.2">
      <c r="A14" s="47" t="s">
        <v>47</v>
      </c>
      <c r="B14" s="48">
        <v>1392</v>
      </c>
      <c r="C14" s="48">
        <v>3696</v>
      </c>
      <c r="D14" s="48"/>
      <c r="E14" s="49">
        <v>2823</v>
      </c>
      <c r="F14" s="49"/>
      <c r="G14" s="48">
        <v>3580</v>
      </c>
      <c r="H14" s="48">
        <v>2776</v>
      </c>
      <c r="I14" s="48">
        <v>2969</v>
      </c>
      <c r="J14" s="48"/>
      <c r="L14" s="88"/>
      <c r="M14" s="88"/>
      <c r="N14" s="88"/>
      <c r="O14" s="88"/>
      <c r="P14" s="88"/>
      <c r="Q14" s="88"/>
      <c r="R14" s="88"/>
      <c r="S14" s="88"/>
      <c r="U14" s="86"/>
      <c r="V14" s="86"/>
      <c r="W14" s="86"/>
      <c r="X14" s="86"/>
      <c r="Y14" s="86"/>
      <c r="Z14" s="86"/>
      <c r="AA14" s="86"/>
      <c r="AB14" s="86"/>
    </row>
    <row r="15" spans="1:32" x14ac:dyDescent="0.2">
      <c r="A15" s="47" t="s">
        <v>101</v>
      </c>
      <c r="B15" s="48">
        <v>9937</v>
      </c>
      <c r="C15" s="48">
        <v>8947</v>
      </c>
      <c r="D15" s="48"/>
      <c r="E15" s="49">
        <v>10325</v>
      </c>
      <c r="F15" s="49"/>
      <c r="G15" s="48">
        <v>8185</v>
      </c>
      <c r="H15" s="48">
        <v>7880</v>
      </c>
      <c r="I15" s="48">
        <v>7707</v>
      </c>
      <c r="J15" s="48"/>
      <c r="L15" s="88"/>
      <c r="M15" s="88"/>
      <c r="N15" s="88"/>
      <c r="O15" s="88"/>
      <c r="P15" s="88"/>
      <c r="Q15" s="88"/>
      <c r="R15" s="88"/>
      <c r="S15" s="88"/>
      <c r="U15" s="86"/>
      <c r="V15" s="86"/>
      <c r="W15" s="86"/>
      <c r="X15" s="86"/>
      <c r="Y15" s="86"/>
      <c r="Z15" s="86"/>
      <c r="AA15" s="86"/>
      <c r="AB15" s="86"/>
    </row>
    <row r="16" spans="1:32" x14ac:dyDescent="0.2">
      <c r="A16" s="47" t="s">
        <v>102</v>
      </c>
      <c r="B16" s="48">
        <v>1847</v>
      </c>
      <c r="C16" s="48">
        <v>1991</v>
      </c>
      <c r="D16" s="48"/>
      <c r="E16" s="49">
        <v>2038</v>
      </c>
      <c r="F16" s="49"/>
      <c r="G16" s="48">
        <v>2120</v>
      </c>
      <c r="H16" s="48">
        <v>2203</v>
      </c>
      <c r="I16" s="48">
        <v>2285</v>
      </c>
      <c r="J16" s="48"/>
      <c r="L16" s="88"/>
      <c r="M16" s="88"/>
      <c r="N16" s="88"/>
      <c r="O16" s="88"/>
      <c r="P16" s="88"/>
      <c r="Q16" s="88"/>
      <c r="R16" s="88"/>
      <c r="S16" s="88"/>
      <c r="U16" s="86"/>
      <c r="V16" s="86"/>
      <c r="W16" s="86"/>
      <c r="X16" s="86"/>
      <c r="Y16" s="86"/>
      <c r="Z16" s="86"/>
      <c r="AA16" s="86"/>
      <c r="AB16" s="86"/>
    </row>
    <row r="17" spans="1:28" x14ac:dyDescent="0.2">
      <c r="A17" s="47" t="s">
        <v>48</v>
      </c>
      <c r="B17" s="48">
        <v>546</v>
      </c>
      <c r="C17" s="48">
        <v>479</v>
      </c>
      <c r="D17" s="48"/>
      <c r="E17" s="49">
        <v>517</v>
      </c>
      <c r="F17" s="49"/>
      <c r="G17" s="48">
        <v>479</v>
      </c>
      <c r="H17" s="48">
        <v>505</v>
      </c>
      <c r="I17" s="48">
        <v>517</v>
      </c>
      <c r="J17" s="48"/>
      <c r="L17" s="88"/>
      <c r="M17" s="88"/>
      <c r="N17" s="88"/>
      <c r="O17" s="88"/>
      <c r="P17" s="88"/>
      <c r="Q17" s="88"/>
      <c r="R17" s="88"/>
      <c r="S17" s="88"/>
      <c r="U17" s="86"/>
      <c r="V17" s="86"/>
      <c r="W17" s="86"/>
      <c r="X17" s="86"/>
      <c r="Y17" s="86"/>
      <c r="Z17" s="86"/>
      <c r="AA17" s="86"/>
      <c r="AB17" s="86"/>
    </row>
    <row r="18" spans="1:28" s="52" customFormat="1" x14ac:dyDescent="0.2">
      <c r="A18" s="46" t="s">
        <v>49</v>
      </c>
      <c r="B18" s="50">
        <v>37528</v>
      </c>
      <c r="C18" s="50">
        <v>38443</v>
      </c>
      <c r="D18" s="50"/>
      <c r="E18" s="51">
        <v>39074</v>
      </c>
      <c r="F18" s="51"/>
      <c r="G18" s="50">
        <v>38153</v>
      </c>
      <c r="H18" s="50">
        <v>37424</v>
      </c>
      <c r="I18" s="50">
        <v>38241</v>
      </c>
      <c r="J18" s="50"/>
      <c r="L18" s="88"/>
      <c r="M18" s="88"/>
      <c r="N18" s="88"/>
      <c r="O18" s="88"/>
      <c r="P18" s="88"/>
      <c r="Q18" s="88"/>
      <c r="R18" s="88"/>
      <c r="S18" s="88"/>
      <c r="U18" s="86"/>
      <c r="V18" s="86"/>
      <c r="W18" s="86"/>
      <c r="X18" s="86"/>
      <c r="Y18" s="86"/>
      <c r="Z18" s="86"/>
      <c r="AA18" s="86"/>
      <c r="AB18" s="86"/>
    </row>
    <row r="19" spans="1:28" ht="6" customHeight="1" x14ac:dyDescent="0.2">
      <c r="B19" s="41"/>
      <c r="C19" s="41"/>
      <c r="D19" s="41"/>
      <c r="E19" s="42"/>
      <c r="F19" s="42"/>
      <c r="G19" s="41"/>
      <c r="H19" s="41"/>
      <c r="I19" s="41"/>
      <c r="J19" s="41"/>
      <c r="U19" s="86"/>
      <c r="V19" s="86"/>
      <c r="W19" s="86"/>
      <c r="X19" s="86"/>
      <c r="Y19" s="86"/>
      <c r="Z19" s="86"/>
      <c r="AA19" s="86"/>
      <c r="AB19" s="86"/>
    </row>
    <row r="20" spans="1:28" x14ac:dyDescent="0.2">
      <c r="A20" s="46" t="s">
        <v>50</v>
      </c>
      <c r="B20" s="41"/>
      <c r="C20" s="41"/>
      <c r="D20" s="41"/>
      <c r="E20" s="42"/>
      <c r="F20" s="42"/>
      <c r="G20" s="41"/>
      <c r="H20" s="41"/>
      <c r="I20" s="41"/>
      <c r="J20" s="41"/>
      <c r="U20" s="86"/>
      <c r="V20" s="86"/>
      <c r="W20" s="86"/>
      <c r="X20" s="86"/>
      <c r="Y20" s="86"/>
      <c r="Z20" s="86"/>
      <c r="AA20" s="86"/>
      <c r="AB20" s="86"/>
    </row>
    <row r="21" spans="1:28" x14ac:dyDescent="0.2">
      <c r="A21" s="47" t="s">
        <v>51</v>
      </c>
      <c r="B21" s="48">
        <v>0</v>
      </c>
      <c r="C21" s="48">
        <v>0</v>
      </c>
      <c r="D21" s="48"/>
      <c r="E21" s="49">
        <v>0</v>
      </c>
      <c r="F21" s="49"/>
      <c r="G21" s="48">
        <v>0</v>
      </c>
      <c r="H21" s="48">
        <v>0</v>
      </c>
      <c r="I21" s="48">
        <v>0</v>
      </c>
      <c r="J21" s="48"/>
      <c r="L21" s="88"/>
      <c r="M21" s="88"/>
      <c r="N21" s="88"/>
      <c r="O21" s="88"/>
      <c r="P21" s="88"/>
      <c r="Q21" s="88"/>
      <c r="R21" s="88"/>
      <c r="S21" s="88"/>
      <c r="U21" s="86"/>
      <c r="V21" s="86"/>
      <c r="W21" s="86"/>
      <c r="X21" s="86"/>
      <c r="Y21" s="86"/>
      <c r="Z21" s="86"/>
      <c r="AA21" s="86"/>
      <c r="AB21" s="86"/>
    </row>
    <row r="22" spans="1:28" x14ac:dyDescent="0.2">
      <c r="A22" s="47" t="s">
        <v>52</v>
      </c>
      <c r="B22" s="48">
        <v>0</v>
      </c>
      <c r="C22" s="48">
        <v>4000</v>
      </c>
      <c r="D22" s="48"/>
      <c r="E22" s="49">
        <v>4000</v>
      </c>
      <c r="F22" s="49"/>
      <c r="G22" s="48">
        <v>1500</v>
      </c>
      <c r="H22" s="48">
        <v>1250</v>
      </c>
      <c r="I22" s="48">
        <v>500</v>
      </c>
      <c r="J22" s="48"/>
      <c r="L22" s="88"/>
      <c r="M22" s="88"/>
      <c r="N22" s="88"/>
      <c r="O22" s="88"/>
      <c r="P22" s="88"/>
      <c r="Q22" s="88"/>
      <c r="R22" s="88"/>
      <c r="S22" s="88"/>
      <c r="U22" s="86"/>
      <c r="V22" s="86"/>
      <c r="W22" s="86"/>
      <c r="X22" s="86"/>
      <c r="Y22" s="86"/>
      <c r="Z22" s="86"/>
      <c r="AA22" s="86"/>
      <c r="AB22" s="86"/>
    </row>
    <row r="23" spans="1:28" x14ac:dyDescent="0.2">
      <c r="A23" s="47" t="s">
        <v>170</v>
      </c>
      <c r="B23" s="48">
        <v>0</v>
      </c>
      <c r="C23" s="48">
        <v>0</v>
      </c>
      <c r="D23" s="48"/>
      <c r="E23" s="49">
        <v>0</v>
      </c>
      <c r="F23" s="49"/>
      <c r="G23" s="48">
        <v>0</v>
      </c>
      <c r="H23" s="48">
        <v>0</v>
      </c>
      <c r="I23" s="48">
        <v>0</v>
      </c>
      <c r="J23" s="48"/>
      <c r="M23" s="81"/>
      <c r="N23" s="81"/>
      <c r="O23" s="81"/>
      <c r="P23" s="81"/>
      <c r="Q23" s="81"/>
      <c r="U23" s="86"/>
      <c r="V23" s="86"/>
      <c r="W23" s="86"/>
      <c r="X23" s="86"/>
      <c r="Y23" s="86"/>
      <c r="Z23" s="86"/>
      <c r="AA23" s="86"/>
      <c r="AB23" s="86"/>
    </row>
    <row r="24" spans="1:28" x14ac:dyDescent="0.2">
      <c r="A24" s="47" t="s">
        <v>53</v>
      </c>
      <c r="B24" s="48">
        <v>13</v>
      </c>
      <c r="C24" s="48">
        <v>0</v>
      </c>
      <c r="D24" s="53" t="s">
        <v>54</v>
      </c>
      <c r="E24" s="49">
        <v>0</v>
      </c>
      <c r="F24" s="91" t="s">
        <v>54</v>
      </c>
      <c r="G24" s="48">
        <v>0</v>
      </c>
      <c r="H24" s="48">
        <v>0</v>
      </c>
      <c r="I24" s="48">
        <v>0</v>
      </c>
      <c r="J24" s="48"/>
      <c r="K24" s="53"/>
      <c r="L24" s="88"/>
      <c r="M24" s="92"/>
      <c r="N24" s="81"/>
      <c r="O24" s="81"/>
      <c r="P24" s="81"/>
      <c r="Q24" s="81"/>
      <c r="U24" s="86"/>
      <c r="V24" s="86"/>
      <c r="W24" s="86"/>
      <c r="X24" s="86"/>
      <c r="Y24" s="86"/>
      <c r="Z24" s="86"/>
      <c r="AA24" s="86"/>
      <c r="AB24" s="86"/>
    </row>
    <row r="25" spans="1:28" s="52" customFormat="1" x14ac:dyDescent="0.2">
      <c r="A25" s="46" t="s">
        <v>55</v>
      </c>
      <c r="B25" s="56">
        <v>13</v>
      </c>
      <c r="C25" s="56">
        <v>4000</v>
      </c>
      <c r="D25" s="82"/>
      <c r="E25" s="57">
        <v>4001</v>
      </c>
      <c r="F25" s="93"/>
      <c r="G25" s="56">
        <v>1500</v>
      </c>
      <c r="H25" s="56">
        <v>1250</v>
      </c>
      <c r="I25" s="56">
        <v>500</v>
      </c>
      <c r="J25" s="48"/>
      <c r="K25" s="53"/>
      <c r="L25" s="88"/>
      <c r="M25" s="88"/>
      <c r="N25" s="88"/>
      <c r="O25" s="88"/>
      <c r="P25" s="88"/>
      <c r="Q25" s="88"/>
      <c r="R25" s="88"/>
      <c r="S25" s="88"/>
      <c r="U25" s="86"/>
      <c r="V25" s="86"/>
      <c r="W25" s="86"/>
      <c r="X25" s="86"/>
      <c r="Y25" s="86"/>
      <c r="Z25" s="86"/>
      <c r="AA25" s="86"/>
      <c r="AB25" s="86"/>
    </row>
    <row r="26" spans="1:28" ht="6" customHeight="1" x14ac:dyDescent="0.2">
      <c r="B26" s="41"/>
      <c r="C26" s="41"/>
      <c r="D26" s="41"/>
      <c r="E26" s="42"/>
      <c r="F26" s="42"/>
      <c r="G26" s="41"/>
      <c r="H26" s="41"/>
      <c r="I26" s="41"/>
      <c r="J26" s="41"/>
      <c r="N26" s="81"/>
      <c r="O26" s="81"/>
      <c r="P26" s="81"/>
      <c r="Q26" s="81"/>
      <c r="U26" s="86"/>
      <c r="V26" s="86"/>
      <c r="W26" s="86"/>
      <c r="X26" s="86"/>
      <c r="Y26" s="86"/>
      <c r="Z26" s="86"/>
      <c r="AA26" s="86"/>
      <c r="AB26" s="86"/>
    </row>
    <row r="27" spans="1:28" x14ac:dyDescent="0.2">
      <c r="A27" s="43" t="s">
        <v>56</v>
      </c>
      <c r="B27" s="54">
        <v>37541</v>
      </c>
      <c r="C27" s="54">
        <v>42443</v>
      </c>
      <c r="D27" s="54"/>
      <c r="E27" s="55">
        <v>43075</v>
      </c>
      <c r="F27" s="55"/>
      <c r="G27" s="54">
        <v>39653</v>
      </c>
      <c r="H27" s="54">
        <v>38674</v>
      </c>
      <c r="I27" s="54">
        <v>38741</v>
      </c>
      <c r="J27" s="54"/>
      <c r="L27" s="88"/>
      <c r="M27" s="88"/>
      <c r="N27" s="88"/>
      <c r="O27" s="88"/>
      <c r="P27" s="88"/>
      <c r="Q27" s="88"/>
      <c r="R27" s="88"/>
      <c r="S27" s="88"/>
      <c r="U27" s="86"/>
      <c r="V27" s="86"/>
      <c r="W27" s="86"/>
      <c r="X27" s="86"/>
      <c r="Y27" s="86"/>
      <c r="Z27" s="86"/>
      <c r="AA27" s="86"/>
      <c r="AB27" s="86"/>
    </row>
    <row r="28" spans="1:28" ht="6" customHeight="1" x14ac:dyDescent="0.2">
      <c r="B28" s="41"/>
      <c r="C28" s="41"/>
      <c r="D28" s="41"/>
      <c r="E28" s="42"/>
      <c r="F28" s="42"/>
      <c r="G28" s="41"/>
      <c r="H28" s="41"/>
      <c r="I28" s="41"/>
      <c r="J28" s="41"/>
      <c r="U28" s="86"/>
      <c r="V28" s="86"/>
      <c r="W28" s="86"/>
      <c r="X28" s="86"/>
      <c r="Y28" s="86"/>
      <c r="Z28" s="86"/>
      <c r="AA28" s="86"/>
      <c r="AB28" s="86"/>
    </row>
    <row r="29" spans="1:28" x14ac:dyDescent="0.2">
      <c r="A29" s="43" t="s">
        <v>57</v>
      </c>
      <c r="B29" s="41"/>
      <c r="C29" s="41"/>
      <c r="D29" s="41"/>
      <c r="E29" s="42"/>
      <c r="F29" s="42"/>
      <c r="G29" s="41"/>
      <c r="H29" s="41"/>
      <c r="I29" s="41"/>
      <c r="J29" s="41"/>
      <c r="U29" s="86"/>
      <c r="V29" s="86"/>
      <c r="W29" s="86"/>
      <c r="X29" s="86"/>
      <c r="Y29" s="86"/>
      <c r="Z29" s="86"/>
      <c r="AA29" s="86"/>
      <c r="AB29" s="86"/>
    </row>
    <row r="30" spans="1:28" x14ac:dyDescent="0.2">
      <c r="A30" s="46" t="s">
        <v>58</v>
      </c>
      <c r="B30" s="41"/>
      <c r="C30" s="41"/>
      <c r="D30" s="41"/>
      <c r="E30" s="42"/>
      <c r="F30" s="42"/>
      <c r="G30" s="41"/>
      <c r="H30" s="41"/>
      <c r="I30" s="41"/>
      <c r="J30" s="41"/>
      <c r="U30" s="86"/>
      <c r="V30" s="86"/>
      <c r="W30" s="86"/>
      <c r="X30" s="86"/>
      <c r="Y30" s="86"/>
      <c r="Z30" s="86"/>
      <c r="AA30" s="86"/>
      <c r="AB30" s="86"/>
    </row>
    <row r="31" spans="1:28" x14ac:dyDescent="0.2">
      <c r="A31" s="47" t="s">
        <v>59</v>
      </c>
      <c r="B31" s="48">
        <v>3147</v>
      </c>
      <c r="C31" s="48">
        <v>3314</v>
      </c>
      <c r="D31" s="48"/>
      <c r="E31" s="49">
        <v>3289</v>
      </c>
      <c r="F31" s="49"/>
      <c r="G31" s="48">
        <v>3640</v>
      </c>
      <c r="H31" s="48">
        <v>3833</v>
      </c>
      <c r="I31" s="48">
        <v>4078</v>
      </c>
      <c r="J31" s="48"/>
      <c r="L31" s="88"/>
      <c r="M31" s="88"/>
      <c r="N31" s="88"/>
      <c r="O31" s="88"/>
      <c r="P31" s="88"/>
      <c r="Q31" s="88"/>
      <c r="R31" s="88"/>
      <c r="S31" s="88"/>
      <c r="U31" s="86"/>
      <c r="V31" s="86"/>
      <c r="W31" s="86"/>
      <c r="X31" s="86"/>
      <c r="Y31" s="86"/>
      <c r="Z31" s="86"/>
      <c r="AA31" s="86"/>
      <c r="AB31" s="86"/>
    </row>
    <row r="32" spans="1:28" x14ac:dyDescent="0.2">
      <c r="A32" s="47" t="s">
        <v>60</v>
      </c>
      <c r="B32" s="48">
        <v>30042</v>
      </c>
      <c r="C32" s="48">
        <v>33278</v>
      </c>
      <c r="D32" s="48"/>
      <c r="E32" s="49">
        <v>32916</v>
      </c>
      <c r="F32" s="49"/>
      <c r="G32" s="48">
        <v>32590</v>
      </c>
      <c r="H32" s="48">
        <v>32137</v>
      </c>
      <c r="I32" s="48">
        <v>32539</v>
      </c>
      <c r="J32" s="48"/>
      <c r="L32" s="88"/>
      <c r="M32" s="88"/>
      <c r="N32" s="88"/>
      <c r="O32" s="88"/>
      <c r="P32" s="88"/>
      <c r="Q32" s="88"/>
      <c r="R32" s="88"/>
      <c r="S32" s="88"/>
      <c r="U32" s="86"/>
      <c r="V32" s="86"/>
      <c r="W32" s="86"/>
      <c r="X32" s="86"/>
      <c r="Y32" s="86"/>
      <c r="Z32" s="86"/>
      <c r="AA32" s="86"/>
      <c r="AB32" s="86"/>
    </row>
    <row r="33" spans="1:28" x14ac:dyDescent="0.2">
      <c r="A33" s="47" t="s">
        <v>98</v>
      </c>
      <c r="B33" s="48">
        <v>2338</v>
      </c>
      <c r="C33" s="48">
        <v>0</v>
      </c>
      <c r="D33" s="48"/>
      <c r="E33" s="49">
        <v>534</v>
      </c>
      <c r="F33" s="49"/>
      <c r="G33" s="48">
        <v>0</v>
      </c>
      <c r="H33" s="48">
        <v>0</v>
      </c>
      <c r="I33" s="48">
        <v>0</v>
      </c>
      <c r="J33" s="48"/>
      <c r="L33" s="88"/>
      <c r="M33" s="88"/>
      <c r="N33" s="88"/>
      <c r="O33" s="88"/>
      <c r="P33" s="88"/>
      <c r="Q33" s="88"/>
      <c r="R33" s="88"/>
      <c r="S33" s="88"/>
      <c r="U33" s="86"/>
      <c r="V33" s="86"/>
      <c r="W33" s="86"/>
      <c r="X33" s="86"/>
      <c r="Y33" s="86"/>
      <c r="Z33" s="86"/>
      <c r="AA33" s="86"/>
      <c r="AB33" s="86"/>
    </row>
    <row r="34" spans="1:28" x14ac:dyDescent="0.2">
      <c r="A34" s="46" t="s">
        <v>61</v>
      </c>
      <c r="B34" s="50">
        <v>35528</v>
      </c>
      <c r="C34" s="50">
        <v>36592</v>
      </c>
      <c r="D34" s="50"/>
      <c r="E34" s="51">
        <v>36739</v>
      </c>
      <c r="F34" s="51"/>
      <c r="G34" s="50">
        <v>36230</v>
      </c>
      <c r="H34" s="50">
        <v>35970</v>
      </c>
      <c r="I34" s="50">
        <v>36617</v>
      </c>
      <c r="J34" s="50"/>
      <c r="L34" s="88"/>
      <c r="M34" s="88"/>
      <c r="N34" s="88"/>
      <c r="O34" s="88"/>
      <c r="P34" s="88"/>
      <c r="Q34" s="88"/>
      <c r="R34" s="88"/>
      <c r="S34" s="88"/>
      <c r="U34" s="86"/>
      <c r="V34" s="86"/>
      <c r="W34" s="86"/>
      <c r="X34" s="86"/>
      <c r="Y34" s="86"/>
      <c r="Z34" s="86"/>
      <c r="AA34" s="86"/>
      <c r="AB34" s="86"/>
    </row>
    <row r="35" spans="1:28" ht="6" customHeight="1" x14ac:dyDescent="0.2">
      <c r="B35" s="41"/>
      <c r="C35" s="41"/>
      <c r="D35" s="41"/>
      <c r="E35" s="42"/>
      <c r="F35" s="42"/>
      <c r="G35" s="41"/>
      <c r="H35" s="41"/>
      <c r="I35" s="41"/>
      <c r="J35" s="41"/>
      <c r="U35" s="86"/>
      <c r="V35" s="86"/>
      <c r="W35" s="86"/>
      <c r="X35" s="86"/>
      <c r="Y35" s="86"/>
      <c r="Z35" s="86"/>
      <c r="AA35" s="86"/>
      <c r="AB35" s="86"/>
    </row>
    <row r="36" spans="1:28" x14ac:dyDescent="0.2">
      <c r="A36" s="46" t="s">
        <v>62</v>
      </c>
      <c r="B36" s="41"/>
      <c r="C36" s="41"/>
      <c r="D36" s="41"/>
      <c r="E36" s="42"/>
      <c r="F36" s="42"/>
      <c r="G36" s="41"/>
      <c r="H36" s="41"/>
      <c r="I36" s="41"/>
      <c r="J36" s="41"/>
      <c r="U36" s="86"/>
      <c r="V36" s="86"/>
      <c r="W36" s="86"/>
      <c r="X36" s="86"/>
      <c r="Y36" s="86"/>
      <c r="Z36" s="86"/>
      <c r="AA36" s="86"/>
      <c r="AB36" s="86"/>
    </row>
    <row r="37" spans="1:28" x14ac:dyDescent="0.2">
      <c r="A37" s="47" t="s">
        <v>59</v>
      </c>
      <c r="B37" s="48">
        <v>404</v>
      </c>
      <c r="C37" s="48">
        <v>316</v>
      </c>
      <c r="D37" s="48"/>
      <c r="E37" s="49">
        <v>316</v>
      </c>
      <c r="F37" s="49"/>
      <c r="G37" s="48">
        <v>259</v>
      </c>
      <c r="H37" s="48">
        <v>277</v>
      </c>
      <c r="I37" s="48">
        <v>277</v>
      </c>
      <c r="J37" s="48"/>
      <c r="L37" s="88"/>
      <c r="M37" s="88"/>
      <c r="N37" s="88"/>
      <c r="O37" s="88"/>
      <c r="P37" s="88"/>
      <c r="Q37" s="88"/>
      <c r="R37" s="88"/>
      <c r="S37" s="88"/>
      <c r="U37" s="86"/>
      <c r="V37" s="86"/>
      <c r="W37" s="86"/>
      <c r="X37" s="86"/>
      <c r="Y37" s="86"/>
      <c r="Z37" s="86"/>
      <c r="AA37" s="86"/>
      <c r="AB37" s="86"/>
    </row>
    <row r="38" spans="1:28" x14ac:dyDescent="0.2">
      <c r="A38" s="47" t="s">
        <v>63</v>
      </c>
      <c r="B38" s="48">
        <v>8042</v>
      </c>
      <c r="C38" s="48">
        <v>7982</v>
      </c>
      <c r="D38" s="48"/>
      <c r="E38" s="49">
        <v>7604</v>
      </c>
      <c r="F38" s="49"/>
      <c r="G38" s="48">
        <v>6694</v>
      </c>
      <c r="H38" s="48">
        <v>2827</v>
      </c>
      <c r="I38" s="48">
        <v>1903</v>
      </c>
      <c r="J38" s="48"/>
      <c r="L38" s="88"/>
      <c r="M38" s="88"/>
      <c r="N38" s="88"/>
      <c r="O38" s="88"/>
      <c r="P38" s="88"/>
      <c r="Q38" s="88"/>
      <c r="R38" s="88"/>
      <c r="S38" s="88"/>
      <c r="U38" s="86"/>
      <c r="V38" s="86"/>
      <c r="W38" s="86"/>
      <c r="X38" s="86"/>
      <c r="Y38" s="86"/>
      <c r="Z38" s="86"/>
      <c r="AA38" s="86"/>
      <c r="AB38" s="86"/>
    </row>
    <row r="39" spans="1:28" x14ac:dyDescent="0.2">
      <c r="A39" s="47" t="s">
        <v>99</v>
      </c>
      <c r="B39" s="48">
        <v>202</v>
      </c>
      <c r="C39" s="48">
        <v>0</v>
      </c>
      <c r="D39" s="48"/>
      <c r="E39" s="49">
        <v>247</v>
      </c>
      <c r="F39" s="49"/>
      <c r="G39" s="48">
        <v>0</v>
      </c>
      <c r="H39" s="48">
        <v>0</v>
      </c>
      <c r="I39" s="48">
        <v>0</v>
      </c>
      <c r="J39" s="48"/>
      <c r="L39" s="88"/>
      <c r="M39" s="88"/>
      <c r="N39" s="88"/>
      <c r="O39" s="88"/>
      <c r="P39" s="88"/>
      <c r="Q39" s="88"/>
      <c r="R39" s="88"/>
      <c r="S39" s="88"/>
      <c r="U39" s="86"/>
      <c r="V39" s="86"/>
      <c r="W39" s="86"/>
      <c r="X39" s="86"/>
      <c r="Y39" s="86"/>
      <c r="Z39" s="86"/>
      <c r="AA39" s="86"/>
      <c r="AB39" s="86"/>
    </row>
    <row r="40" spans="1:28" x14ac:dyDescent="0.2">
      <c r="A40" s="46" t="s">
        <v>64</v>
      </c>
      <c r="B40" s="50">
        <v>8647</v>
      </c>
      <c r="C40" s="50">
        <v>8298</v>
      </c>
      <c r="D40" s="50"/>
      <c r="E40" s="51">
        <v>8168</v>
      </c>
      <c r="F40" s="51"/>
      <c r="G40" s="50">
        <v>6953</v>
      </c>
      <c r="H40" s="50">
        <v>3104</v>
      </c>
      <c r="I40" s="50">
        <v>2179</v>
      </c>
      <c r="J40" s="50"/>
      <c r="L40" s="88"/>
      <c r="M40" s="88"/>
      <c r="N40" s="88"/>
      <c r="O40" s="88"/>
      <c r="P40" s="88"/>
      <c r="Q40" s="88"/>
      <c r="R40" s="88"/>
      <c r="S40" s="88"/>
      <c r="U40" s="86"/>
      <c r="V40" s="86"/>
      <c r="W40" s="86"/>
      <c r="X40" s="86"/>
      <c r="Y40" s="86"/>
      <c r="Z40" s="86"/>
      <c r="AA40" s="86"/>
      <c r="AB40" s="86"/>
    </row>
    <row r="41" spans="1:28" ht="6" customHeight="1" x14ac:dyDescent="0.2">
      <c r="B41" s="41"/>
      <c r="C41" s="41"/>
      <c r="D41" s="41"/>
      <c r="E41" s="42"/>
      <c r="F41" s="42"/>
      <c r="G41" s="41"/>
      <c r="H41" s="41"/>
      <c r="I41" s="41"/>
      <c r="J41" s="41"/>
      <c r="U41" s="86"/>
      <c r="V41" s="86"/>
      <c r="W41" s="86"/>
      <c r="X41" s="86"/>
      <c r="Y41" s="86"/>
      <c r="Z41" s="86"/>
      <c r="AA41" s="86"/>
      <c r="AB41" s="86"/>
    </row>
    <row r="42" spans="1:28" x14ac:dyDescent="0.2">
      <c r="A42" s="46" t="s">
        <v>50</v>
      </c>
      <c r="B42" s="41"/>
      <c r="C42" s="41"/>
      <c r="D42" s="41"/>
      <c r="E42" s="42"/>
      <c r="F42" s="42"/>
      <c r="G42" s="41"/>
      <c r="H42" s="41"/>
      <c r="I42" s="41"/>
      <c r="J42" s="41"/>
      <c r="U42" s="86"/>
      <c r="V42" s="86"/>
      <c r="W42" s="86"/>
      <c r="X42" s="86"/>
      <c r="Y42" s="86"/>
      <c r="Z42" s="86"/>
      <c r="AA42" s="86"/>
      <c r="AB42" s="86"/>
    </row>
    <row r="43" spans="1:28" x14ac:dyDescent="0.2">
      <c r="A43" s="47" t="s">
        <v>171</v>
      </c>
      <c r="B43" s="48">
        <v>0</v>
      </c>
      <c r="C43" s="48">
        <v>0</v>
      </c>
      <c r="D43" s="48"/>
      <c r="E43" s="49">
        <v>0</v>
      </c>
      <c r="F43" s="49"/>
      <c r="G43" s="48">
        <v>0</v>
      </c>
      <c r="H43" s="48">
        <v>0</v>
      </c>
      <c r="I43" s="48">
        <v>0</v>
      </c>
      <c r="J43" s="48"/>
      <c r="M43" s="81"/>
      <c r="N43" s="81"/>
      <c r="O43" s="81"/>
      <c r="P43" s="81"/>
      <c r="Q43" s="81"/>
      <c r="U43" s="86"/>
      <c r="V43" s="86"/>
      <c r="W43" s="86"/>
      <c r="X43" s="86"/>
      <c r="Y43" s="86"/>
      <c r="Z43" s="86"/>
      <c r="AA43" s="86"/>
      <c r="AB43" s="86"/>
    </row>
    <row r="44" spans="1:28" x14ac:dyDescent="0.2">
      <c r="A44" s="47" t="s">
        <v>63</v>
      </c>
      <c r="B44" s="48">
        <v>0</v>
      </c>
      <c r="C44" s="48">
        <v>0</v>
      </c>
      <c r="D44" s="48"/>
      <c r="E44" s="49">
        <v>0</v>
      </c>
      <c r="F44" s="49"/>
      <c r="G44" s="48">
        <v>0</v>
      </c>
      <c r="H44" s="48">
        <v>0</v>
      </c>
      <c r="I44" s="48">
        <v>0</v>
      </c>
      <c r="J44" s="48"/>
      <c r="M44" s="81"/>
      <c r="N44" s="81"/>
      <c r="O44" s="81"/>
      <c r="P44" s="81"/>
      <c r="Q44" s="81"/>
      <c r="U44" s="86"/>
      <c r="V44" s="86"/>
      <c r="W44" s="86"/>
      <c r="X44" s="86"/>
      <c r="Y44" s="86"/>
      <c r="Z44" s="86"/>
      <c r="AA44" s="86"/>
      <c r="AB44" s="86"/>
    </row>
    <row r="45" spans="1:28" x14ac:dyDescent="0.2">
      <c r="A45" s="47" t="s">
        <v>65</v>
      </c>
      <c r="B45" s="48">
        <v>12</v>
      </c>
      <c r="C45" s="48">
        <v>0</v>
      </c>
      <c r="D45" s="48"/>
      <c r="E45" s="49">
        <v>0</v>
      </c>
      <c r="F45" s="49"/>
      <c r="G45" s="48">
        <v>0</v>
      </c>
      <c r="H45" s="48">
        <v>0</v>
      </c>
      <c r="I45" s="48">
        <v>0</v>
      </c>
      <c r="J45" s="48"/>
      <c r="L45" s="88"/>
      <c r="M45" s="88"/>
      <c r="N45" s="88"/>
      <c r="O45" s="88"/>
      <c r="P45" s="88"/>
      <c r="Q45" s="88"/>
      <c r="R45" s="88"/>
      <c r="S45" s="88"/>
      <c r="U45" s="86"/>
      <c r="V45" s="86"/>
      <c r="W45" s="86"/>
      <c r="X45" s="86"/>
      <c r="Y45" s="86"/>
      <c r="Z45" s="86"/>
      <c r="AA45" s="86"/>
      <c r="AB45" s="86"/>
    </row>
    <row r="46" spans="1:28" x14ac:dyDescent="0.2">
      <c r="A46" s="46" t="s">
        <v>55</v>
      </c>
      <c r="B46" s="56">
        <v>12</v>
      </c>
      <c r="C46" s="56">
        <v>0</v>
      </c>
      <c r="D46" s="56"/>
      <c r="E46" s="57">
        <v>0</v>
      </c>
      <c r="F46" s="57"/>
      <c r="G46" s="56">
        <v>0</v>
      </c>
      <c r="H46" s="56">
        <v>0</v>
      </c>
      <c r="I46" s="56">
        <v>0</v>
      </c>
      <c r="J46" s="56"/>
      <c r="L46" s="88"/>
      <c r="M46" s="88"/>
      <c r="N46" s="88"/>
      <c r="O46" s="88"/>
      <c r="P46" s="88"/>
      <c r="Q46" s="88"/>
      <c r="R46" s="88"/>
      <c r="S46" s="88"/>
      <c r="U46" s="86"/>
      <c r="V46" s="86"/>
      <c r="W46" s="86"/>
      <c r="X46" s="86"/>
      <c r="Y46" s="86"/>
      <c r="Z46" s="86"/>
      <c r="AA46" s="86"/>
      <c r="AB46" s="86"/>
    </row>
    <row r="47" spans="1:28" ht="6" customHeight="1" x14ac:dyDescent="0.2">
      <c r="B47" s="41"/>
      <c r="C47" s="41"/>
      <c r="D47" s="41"/>
      <c r="E47" s="42"/>
      <c r="F47" s="42"/>
      <c r="G47" s="41"/>
      <c r="H47" s="41"/>
      <c r="I47" s="41"/>
      <c r="J47" s="41"/>
      <c r="U47" s="86"/>
      <c r="V47" s="86"/>
      <c r="W47" s="86"/>
      <c r="X47" s="86"/>
      <c r="Y47" s="86"/>
      <c r="Z47" s="86"/>
      <c r="AA47" s="86"/>
      <c r="AB47" s="86"/>
    </row>
    <row r="48" spans="1:28" s="58" customFormat="1" x14ac:dyDescent="0.2">
      <c r="A48" s="43" t="s">
        <v>66</v>
      </c>
      <c r="B48" s="54">
        <v>44187</v>
      </c>
      <c r="C48" s="54">
        <v>44890</v>
      </c>
      <c r="D48" s="54"/>
      <c r="E48" s="55">
        <v>44907</v>
      </c>
      <c r="F48" s="55"/>
      <c r="G48" s="54">
        <v>43183</v>
      </c>
      <c r="H48" s="54">
        <v>39074</v>
      </c>
      <c r="I48" s="54">
        <v>38796</v>
      </c>
      <c r="J48" s="54"/>
      <c r="L48" s="88"/>
      <c r="M48" s="88"/>
      <c r="N48" s="88"/>
      <c r="O48" s="88"/>
      <c r="P48" s="88"/>
      <c r="Q48" s="88"/>
      <c r="R48" s="88"/>
      <c r="S48" s="88"/>
      <c r="U48" s="86"/>
      <c r="V48" s="86"/>
      <c r="W48" s="86"/>
      <c r="X48" s="86"/>
      <c r="Y48" s="86"/>
      <c r="Z48" s="86"/>
      <c r="AA48" s="86"/>
      <c r="AB48" s="86"/>
    </row>
    <row r="49" spans="1:28" ht="6" customHeight="1" x14ac:dyDescent="0.2">
      <c r="B49" s="41"/>
      <c r="C49" s="41"/>
      <c r="D49" s="41"/>
      <c r="E49" s="42"/>
      <c r="F49" s="42"/>
      <c r="G49" s="41"/>
      <c r="H49" s="41"/>
      <c r="I49" s="41"/>
      <c r="J49" s="41"/>
      <c r="U49" s="86"/>
      <c r="V49" s="86"/>
      <c r="W49" s="86"/>
      <c r="X49" s="86"/>
      <c r="Y49" s="86"/>
      <c r="Z49" s="86"/>
      <c r="AA49" s="86"/>
      <c r="AB49" s="86"/>
    </row>
    <row r="50" spans="1:28" s="58" customFormat="1" x14ac:dyDescent="0.2">
      <c r="A50" s="43" t="s">
        <v>67</v>
      </c>
      <c r="B50" s="54">
        <v>-6646</v>
      </c>
      <c r="C50" s="54">
        <v>-2447</v>
      </c>
      <c r="D50" s="54"/>
      <c r="E50" s="55">
        <v>-1833</v>
      </c>
      <c r="F50" s="55"/>
      <c r="G50" s="54">
        <v>-3530</v>
      </c>
      <c r="H50" s="54">
        <v>-400</v>
      </c>
      <c r="I50" s="54">
        <v>-56</v>
      </c>
      <c r="J50" s="54"/>
      <c r="L50" s="88"/>
      <c r="M50" s="88"/>
      <c r="N50" s="88"/>
      <c r="O50" s="88"/>
      <c r="P50" s="88"/>
      <c r="Q50" s="88"/>
      <c r="R50" s="88"/>
      <c r="S50" s="88"/>
      <c r="U50" s="86"/>
      <c r="V50" s="86"/>
      <c r="W50" s="86"/>
      <c r="X50" s="86"/>
      <c r="Y50" s="86"/>
      <c r="Z50" s="86"/>
      <c r="AA50" s="86"/>
      <c r="AB50" s="86"/>
    </row>
    <row r="51" spans="1:28" ht="6" customHeight="1" x14ac:dyDescent="0.2">
      <c r="B51" s="41"/>
      <c r="C51" s="41"/>
      <c r="D51" s="41"/>
      <c r="E51" s="42"/>
      <c r="F51" s="42"/>
      <c r="G51" s="41"/>
      <c r="H51" s="41"/>
      <c r="I51" s="41"/>
      <c r="J51" s="41"/>
      <c r="U51" s="86"/>
      <c r="V51" s="86"/>
      <c r="W51" s="86"/>
      <c r="X51" s="86"/>
      <c r="Y51" s="86"/>
      <c r="Z51" s="86"/>
      <c r="AA51" s="86"/>
      <c r="AB51" s="86"/>
    </row>
    <row r="52" spans="1:28" x14ac:dyDescent="0.2">
      <c r="A52" s="43" t="s">
        <v>68</v>
      </c>
      <c r="B52" s="41"/>
      <c r="C52" s="41"/>
      <c r="D52" s="41"/>
      <c r="E52" s="42"/>
      <c r="F52" s="42"/>
      <c r="G52" s="41"/>
      <c r="H52" s="41"/>
      <c r="I52" s="41"/>
      <c r="J52" s="41"/>
      <c r="U52" s="86"/>
      <c r="V52" s="86"/>
      <c r="W52" s="86"/>
      <c r="X52" s="86"/>
      <c r="Y52" s="86"/>
      <c r="Z52" s="86"/>
      <c r="AA52" s="86"/>
      <c r="AB52" s="86"/>
    </row>
    <row r="53" spans="1:28" x14ac:dyDescent="0.2">
      <c r="A53" s="47" t="s">
        <v>69</v>
      </c>
      <c r="B53" s="48">
        <v>-27803</v>
      </c>
      <c r="C53" s="48">
        <v>-35026</v>
      </c>
      <c r="D53" s="48"/>
      <c r="E53" s="49">
        <v>-34449</v>
      </c>
      <c r="F53" s="49"/>
      <c r="G53" s="48">
        <v>-36282</v>
      </c>
      <c r="H53" s="48">
        <v>-39812</v>
      </c>
      <c r="I53" s="48">
        <v>-40212</v>
      </c>
      <c r="J53" s="48"/>
      <c r="L53" s="88"/>
      <c r="M53" s="88"/>
      <c r="N53" s="88"/>
      <c r="O53" s="88"/>
      <c r="P53" s="88"/>
      <c r="Q53" s="88"/>
      <c r="R53" s="88"/>
      <c r="S53" s="88"/>
      <c r="U53" s="86"/>
      <c r="V53" s="86"/>
      <c r="W53" s="86"/>
      <c r="X53" s="86"/>
      <c r="Y53" s="86"/>
      <c r="Z53" s="86"/>
      <c r="AA53" s="86"/>
      <c r="AB53" s="86"/>
    </row>
    <row r="54" spans="1:28" x14ac:dyDescent="0.2">
      <c r="A54" s="47" t="s">
        <v>70</v>
      </c>
      <c r="B54" s="48">
        <v>-34449</v>
      </c>
      <c r="C54" s="48">
        <v>-37473</v>
      </c>
      <c r="D54" s="48"/>
      <c r="E54" s="49">
        <v>-36282</v>
      </c>
      <c r="F54" s="49"/>
      <c r="G54" s="48">
        <v>-39812</v>
      </c>
      <c r="H54" s="48">
        <v>-40212</v>
      </c>
      <c r="I54" s="48">
        <v>-40267</v>
      </c>
      <c r="J54" s="48"/>
      <c r="L54" s="88"/>
      <c r="M54" s="88"/>
      <c r="N54" s="88"/>
      <c r="O54" s="88"/>
      <c r="P54" s="88"/>
      <c r="Q54" s="88"/>
      <c r="R54" s="88"/>
      <c r="S54" s="88"/>
      <c r="U54" s="86"/>
      <c r="V54" s="86"/>
      <c r="W54" s="86"/>
      <c r="X54" s="86"/>
      <c r="Y54" s="86"/>
      <c r="Z54" s="86"/>
      <c r="AA54" s="86"/>
      <c r="AB54" s="86"/>
    </row>
    <row r="55" spans="1:28" ht="6" customHeight="1" x14ac:dyDescent="0.2">
      <c r="B55" s="41"/>
      <c r="C55" s="41"/>
      <c r="D55" s="41"/>
      <c r="E55" s="42"/>
      <c r="F55" s="42"/>
      <c r="G55" s="41"/>
      <c r="H55" s="41"/>
      <c r="I55" s="41"/>
      <c r="J55" s="41"/>
      <c r="U55" s="86"/>
      <c r="V55" s="86"/>
      <c r="W55" s="86"/>
      <c r="X55" s="86"/>
      <c r="Y55" s="86"/>
      <c r="Z55" s="86"/>
      <c r="AA55" s="86"/>
      <c r="AB55" s="86"/>
    </row>
    <row r="56" spans="1:28" x14ac:dyDescent="0.2">
      <c r="A56" s="46" t="s">
        <v>71</v>
      </c>
      <c r="B56" s="48"/>
      <c r="C56" s="48"/>
      <c r="D56" s="48"/>
      <c r="E56" s="49"/>
      <c r="F56" s="49"/>
      <c r="G56" s="48"/>
      <c r="H56" s="48"/>
      <c r="I56" s="48"/>
      <c r="J56" s="48"/>
      <c r="U56" s="86"/>
      <c r="V56" s="86"/>
      <c r="W56" s="86"/>
      <c r="X56" s="86"/>
      <c r="Y56" s="86"/>
      <c r="Z56" s="86"/>
      <c r="AA56" s="86"/>
      <c r="AB56" s="86"/>
    </row>
    <row r="57" spans="1:28" x14ac:dyDescent="0.2">
      <c r="A57" s="47" t="s">
        <v>72</v>
      </c>
      <c r="B57" s="48">
        <v>-21869</v>
      </c>
      <c r="C57" s="48">
        <v>-23835</v>
      </c>
      <c r="D57" s="48"/>
      <c r="E57" s="49">
        <v>-23821</v>
      </c>
      <c r="F57" s="49"/>
      <c r="G57" s="48">
        <v>-25886</v>
      </c>
      <c r="H57" s="48">
        <v>-27941</v>
      </c>
      <c r="I57" s="48">
        <v>-30000</v>
      </c>
      <c r="J57" s="48"/>
      <c r="L57" s="88"/>
      <c r="M57" s="88"/>
      <c r="N57" s="88"/>
      <c r="O57" s="88"/>
      <c r="P57" s="88"/>
      <c r="Q57" s="88"/>
      <c r="R57" s="88"/>
      <c r="S57" s="88"/>
      <c r="U57" s="86"/>
      <c r="V57" s="86"/>
      <c r="W57" s="86"/>
      <c r="X57" s="86"/>
      <c r="Y57" s="86"/>
      <c r="Z57" s="86"/>
      <c r="AA57" s="86"/>
      <c r="AB57" s="86"/>
    </row>
    <row r="58" spans="1:28" x14ac:dyDescent="0.2">
      <c r="A58" s="47" t="s">
        <v>73</v>
      </c>
      <c r="B58" s="48">
        <v>-12580</v>
      </c>
      <c r="C58" s="48">
        <v>-13637</v>
      </c>
      <c r="D58" s="48"/>
      <c r="E58" s="49">
        <v>-12461</v>
      </c>
      <c r="F58" s="49"/>
      <c r="G58" s="48">
        <v>-13925</v>
      </c>
      <c r="H58" s="48">
        <v>-12271</v>
      </c>
      <c r="I58" s="48">
        <v>-10268</v>
      </c>
      <c r="J58" s="48"/>
      <c r="L58" s="88"/>
      <c r="M58" s="88"/>
      <c r="N58" s="88"/>
      <c r="O58" s="88"/>
      <c r="P58" s="88"/>
      <c r="Q58" s="88"/>
      <c r="R58" s="88"/>
      <c r="S58" s="88"/>
      <c r="U58" s="86"/>
      <c r="V58" s="86"/>
      <c r="W58" s="86"/>
      <c r="X58" s="86"/>
      <c r="Y58" s="86"/>
      <c r="Z58" s="86"/>
      <c r="AA58" s="86"/>
      <c r="AB58" s="86"/>
    </row>
    <row r="59" spans="1:28" x14ac:dyDescent="0.2">
      <c r="E59" s="59"/>
      <c r="I59" s="36"/>
      <c r="U59" s="86"/>
      <c r="V59" s="86"/>
      <c r="W59" s="86"/>
      <c r="X59" s="86"/>
      <c r="Y59" s="86"/>
      <c r="Z59" s="86"/>
      <c r="AA59" s="86"/>
      <c r="AB59" s="86"/>
    </row>
    <row r="60" spans="1:28" x14ac:dyDescent="0.2">
      <c r="A60" s="60" t="s">
        <v>74</v>
      </c>
      <c r="B60" s="54">
        <v>22887</v>
      </c>
      <c r="C60" s="54">
        <v>26887</v>
      </c>
      <c r="D60" s="54"/>
      <c r="E60" s="55">
        <v>26887</v>
      </c>
      <c r="F60" s="55"/>
      <c r="G60" s="54">
        <v>28387</v>
      </c>
      <c r="H60" s="54">
        <v>29637</v>
      </c>
      <c r="I60" s="54">
        <v>30137</v>
      </c>
      <c r="J60" s="54"/>
      <c r="L60" s="88"/>
      <c r="M60" s="88"/>
      <c r="N60" s="88"/>
      <c r="O60" s="88"/>
      <c r="P60" s="88"/>
      <c r="Q60" s="88"/>
      <c r="R60" s="88"/>
      <c r="S60" s="88"/>
      <c r="U60" s="86"/>
      <c r="V60" s="86"/>
      <c r="W60" s="86"/>
      <c r="X60" s="86"/>
      <c r="Y60" s="86"/>
      <c r="Z60" s="86"/>
      <c r="AA60" s="86"/>
      <c r="AB60" s="86"/>
    </row>
    <row r="61" spans="1:28" x14ac:dyDescent="0.2">
      <c r="F61" s="36"/>
      <c r="I61" s="36"/>
      <c r="O61" s="36"/>
    </row>
    <row r="62" spans="1:28" x14ac:dyDescent="0.2">
      <c r="A62" s="18" t="s">
        <v>172</v>
      </c>
      <c r="B62" s="84"/>
      <c r="C62" s="84"/>
      <c r="D62" s="84"/>
      <c r="E62" s="84"/>
      <c r="F62" s="84"/>
      <c r="G62" s="84"/>
      <c r="H62" s="84"/>
      <c r="I62" s="84"/>
      <c r="J62" s="84"/>
      <c r="K62" s="85"/>
      <c r="L62" s="86"/>
    </row>
    <row r="63" spans="1:28" ht="22.9" customHeight="1" x14ac:dyDescent="0.2">
      <c r="A63" s="143" t="s">
        <v>306</v>
      </c>
      <c r="B63" s="143"/>
      <c r="C63" s="143"/>
      <c r="D63" s="143"/>
      <c r="E63" s="143"/>
      <c r="F63" s="143"/>
      <c r="G63" s="143"/>
      <c r="H63" s="143"/>
      <c r="I63" s="143"/>
      <c r="J63" s="83"/>
    </row>
    <row r="64" spans="1:28" x14ac:dyDescent="0.2">
      <c r="A64" s="18" t="s">
        <v>76</v>
      </c>
      <c r="B64" s="84"/>
      <c r="C64" s="84"/>
      <c r="D64" s="84"/>
      <c r="E64" s="84"/>
      <c r="F64" s="84"/>
      <c r="G64" s="84"/>
      <c r="H64" s="84"/>
      <c r="I64" s="84"/>
      <c r="J64" s="84"/>
    </row>
    <row r="65" spans="2:15" x14ac:dyDescent="0.2">
      <c r="F65" s="36"/>
      <c r="I65" s="36"/>
      <c r="O65" s="87"/>
    </row>
    <row r="66" spans="2:15" x14ac:dyDescent="0.2">
      <c r="B66" s="84"/>
      <c r="C66" s="84"/>
      <c r="D66" s="84"/>
      <c r="E66" s="84"/>
      <c r="F66" s="84"/>
      <c r="G66" s="84"/>
      <c r="H66" s="84"/>
      <c r="I66" s="84"/>
      <c r="J66" s="84"/>
    </row>
    <row r="67" spans="2:15" x14ac:dyDescent="0.2">
      <c r="F67" s="36"/>
      <c r="I67" s="36"/>
    </row>
    <row r="68" spans="2:15" x14ac:dyDescent="0.2">
      <c r="B68" s="85"/>
      <c r="C68" s="85"/>
      <c r="D68" s="85"/>
      <c r="E68" s="94"/>
      <c r="F68" s="85"/>
      <c r="G68" s="94"/>
      <c r="H68" s="94"/>
      <c r="I68" s="94"/>
      <c r="J68" s="85"/>
    </row>
    <row r="69" spans="2:15" x14ac:dyDescent="0.2">
      <c r="D69" s="37"/>
      <c r="E69" s="94"/>
      <c r="F69" s="37"/>
      <c r="G69" s="94"/>
      <c r="H69" s="94"/>
      <c r="I69" s="94"/>
    </row>
    <row r="70" spans="2:15" x14ac:dyDescent="0.2">
      <c r="F70" s="36"/>
    </row>
    <row r="71" spans="2:15" x14ac:dyDescent="0.2">
      <c r="B71" s="85"/>
      <c r="C71" s="85"/>
      <c r="F71" s="36"/>
    </row>
    <row r="72" spans="2:15" x14ac:dyDescent="0.2">
      <c r="F72" s="36"/>
    </row>
    <row r="73" spans="2:15" x14ac:dyDescent="0.2">
      <c r="E73" s="85"/>
      <c r="F73" s="36"/>
    </row>
    <row r="74" spans="2:15" x14ac:dyDescent="0.2">
      <c r="F74" s="36"/>
    </row>
    <row r="75" spans="2:15" x14ac:dyDescent="0.2">
      <c r="F75" s="36"/>
    </row>
    <row r="76" spans="2:15" x14ac:dyDescent="0.2">
      <c r="F76" s="36"/>
    </row>
  </sheetData>
  <mergeCells count="2">
    <mergeCell ref="A3:I3"/>
    <mergeCell ref="A63:I6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2"/>
  <sheetViews>
    <sheetView showGridLines="0" zoomScale="120" zoomScaleNormal="120" workbookViewId="0"/>
  </sheetViews>
  <sheetFormatPr defaultColWidth="10.28515625" defaultRowHeight="12" x14ac:dyDescent="0.2"/>
  <cols>
    <col min="1" max="1" width="59.5703125" style="22" customWidth="1"/>
    <col min="2" max="2" width="15.42578125" style="23" customWidth="1"/>
    <col min="3" max="3" width="12.5703125" style="23" customWidth="1"/>
    <col min="4" max="4" width="9.7109375" style="22" customWidth="1"/>
    <col min="5" max="7" width="10.28515625" style="22"/>
    <col min="8" max="8" width="13.28515625" style="22" bestFit="1" customWidth="1"/>
    <col min="9" max="16384" width="10.28515625" style="22"/>
  </cols>
  <sheetData>
    <row r="1" spans="1:6" ht="12.75" x14ac:dyDescent="0.2">
      <c r="A1" s="33" t="s">
        <v>78</v>
      </c>
      <c r="B1" s="34"/>
      <c r="C1" s="34"/>
    </row>
    <row r="2" spans="1:6" ht="0.95" customHeight="1" x14ac:dyDescent="0.2">
      <c r="A2" s="33"/>
      <c r="B2" s="34"/>
      <c r="C2" s="34"/>
    </row>
    <row r="3" spans="1:6" s="24" customFormat="1" ht="27.75" customHeight="1" x14ac:dyDescent="0.2">
      <c r="A3" s="144" t="s">
        <v>104</v>
      </c>
      <c r="B3" s="144"/>
      <c r="C3" s="144"/>
    </row>
    <row r="4" spans="1:6" ht="6.75" customHeight="1" x14ac:dyDescent="0.2"/>
    <row r="5" spans="1:6" ht="3.75" customHeight="1" x14ac:dyDescent="0.2">
      <c r="A5" s="25"/>
      <c r="B5" s="26"/>
      <c r="C5" s="27"/>
    </row>
    <row r="6" spans="1:6" x14ac:dyDescent="0.2">
      <c r="A6" s="2"/>
      <c r="B6" s="1" t="s">
        <v>105</v>
      </c>
      <c r="C6" s="3" t="s">
        <v>175</v>
      </c>
    </row>
    <row r="7" spans="1:6" x14ac:dyDescent="0.2">
      <c r="A7" s="2"/>
      <c r="B7" s="1" t="s">
        <v>307</v>
      </c>
      <c r="C7" s="3" t="s">
        <v>177</v>
      </c>
    </row>
    <row r="8" spans="1:6" ht="3.75" customHeight="1" x14ac:dyDescent="0.2">
      <c r="A8" s="2"/>
      <c r="B8" s="1"/>
      <c r="C8" s="35"/>
    </row>
    <row r="9" spans="1:6" ht="12.2" customHeight="1" x14ac:dyDescent="0.2">
      <c r="A9" s="2"/>
      <c r="B9" s="1" t="s">
        <v>0</v>
      </c>
      <c r="C9" s="3" t="s">
        <v>0</v>
      </c>
    </row>
    <row r="10" spans="1:6" ht="3.75" customHeight="1" x14ac:dyDescent="0.2">
      <c r="A10" s="2"/>
      <c r="B10" s="1"/>
      <c r="C10" s="3"/>
    </row>
    <row r="11" spans="1:6" x14ac:dyDescent="0.2">
      <c r="A11" s="4" t="s">
        <v>1</v>
      </c>
      <c r="B11" s="5">
        <v>3007.1</v>
      </c>
      <c r="C11" s="6">
        <v>1204.9000000000001</v>
      </c>
      <c r="D11" s="66"/>
      <c r="E11" s="66"/>
      <c r="F11" s="66"/>
    </row>
    <row r="12" spans="1:6" ht="3.2" customHeight="1" x14ac:dyDescent="0.2">
      <c r="A12" s="2"/>
      <c r="B12" s="1"/>
      <c r="C12" s="3"/>
      <c r="D12" s="66"/>
      <c r="E12" s="66"/>
    </row>
    <row r="13" spans="1:6" x14ac:dyDescent="0.2">
      <c r="A13" s="7" t="s">
        <v>2</v>
      </c>
      <c r="B13" s="8">
        <v>2564.5</v>
      </c>
      <c r="C13" s="9">
        <v>801.8</v>
      </c>
      <c r="D13" s="66"/>
      <c r="E13" s="66"/>
      <c r="F13" s="66"/>
    </row>
    <row r="14" spans="1:6" ht="3.2" customHeight="1" x14ac:dyDescent="0.2">
      <c r="A14" s="2"/>
      <c r="B14" s="10"/>
      <c r="C14" s="3"/>
    </row>
    <row r="15" spans="1:6" x14ac:dyDescent="0.2">
      <c r="A15" s="2" t="s">
        <v>3</v>
      </c>
      <c r="B15" s="10"/>
      <c r="C15" s="3"/>
    </row>
    <row r="16" spans="1:6" x14ac:dyDescent="0.2">
      <c r="A16" s="11" t="s">
        <v>4</v>
      </c>
      <c r="B16" s="8">
        <v>24.4</v>
      </c>
      <c r="C16" s="12">
        <v>20</v>
      </c>
      <c r="D16" s="66"/>
      <c r="E16" s="66"/>
      <c r="F16" s="66"/>
    </row>
    <row r="17" spans="1:6" x14ac:dyDescent="0.2">
      <c r="A17" s="11" t="s">
        <v>5</v>
      </c>
      <c r="B17" s="13">
        <v>0</v>
      </c>
      <c r="C17" s="9">
        <v>0</v>
      </c>
      <c r="E17" s="66"/>
      <c r="F17" s="66"/>
    </row>
    <row r="18" spans="1:6" x14ac:dyDescent="0.2">
      <c r="A18" s="11" t="s">
        <v>6</v>
      </c>
      <c r="B18" s="10"/>
      <c r="C18" s="3"/>
    </row>
    <row r="19" spans="1:6" x14ac:dyDescent="0.2">
      <c r="A19" s="14" t="s">
        <v>7</v>
      </c>
      <c r="B19" s="8">
        <v>2338.5</v>
      </c>
      <c r="C19" s="9">
        <v>534.4</v>
      </c>
      <c r="D19" s="66"/>
      <c r="E19" s="66"/>
      <c r="F19" s="66"/>
    </row>
    <row r="20" spans="1:6" x14ac:dyDescent="0.2">
      <c r="A20" s="14" t="s">
        <v>8</v>
      </c>
      <c r="B20" s="8">
        <v>201.6</v>
      </c>
      <c r="C20" s="9">
        <v>247.4</v>
      </c>
      <c r="D20" s="66"/>
      <c r="E20" s="66"/>
      <c r="F20" s="66"/>
    </row>
    <row r="21" spans="1:6" ht="3.2" customHeight="1" x14ac:dyDescent="0.2"/>
    <row r="23" spans="1:6" ht="18" x14ac:dyDescent="0.2">
      <c r="A23" s="18" t="s">
        <v>178</v>
      </c>
    </row>
    <row r="24" spans="1:6" ht="18" x14ac:dyDescent="0.2">
      <c r="A24" s="18" t="s">
        <v>179</v>
      </c>
    </row>
    <row r="25" spans="1:6" x14ac:dyDescent="0.2">
      <c r="A25" s="18" t="s">
        <v>77</v>
      </c>
    </row>
    <row r="26" spans="1:6" ht="11.25" customHeight="1" x14ac:dyDescent="0.2">
      <c r="A26" s="28"/>
      <c r="B26" s="29"/>
      <c r="C26" s="30"/>
    </row>
    <row r="27" spans="1:6" ht="11.25" customHeight="1" x14ac:dyDescent="0.2"/>
    <row r="30" spans="1:6" ht="3.2" customHeight="1" x14ac:dyDescent="0.2"/>
    <row r="33" spans="1:6" x14ac:dyDescent="0.2">
      <c r="E33" s="31"/>
      <c r="F33" s="31"/>
    </row>
    <row r="36" spans="1:6" x14ac:dyDescent="0.2">
      <c r="E36" s="31"/>
    </row>
    <row r="40" spans="1:6" ht="13.5" x14ac:dyDescent="0.2">
      <c r="A40" s="32"/>
    </row>
    <row r="113" spans="6:8" x14ac:dyDescent="0.2">
      <c r="F113" s="22">
        <v>2.7</v>
      </c>
      <c r="H113" s="22">
        <v>2.7</v>
      </c>
    </row>
    <row r="202" spans="8:8" x14ac:dyDescent="0.2">
      <c r="H202" s="22">
        <v>324</v>
      </c>
    </row>
  </sheetData>
  <mergeCells count="1">
    <mergeCell ref="A3:C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5583-1105-477A-BD00-53349BEE467E}">
  <dimension ref="A1:H378"/>
  <sheetViews>
    <sheetView showGridLines="0" zoomScaleNormal="100" workbookViewId="0"/>
  </sheetViews>
  <sheetFormatPr defaultColWidth="10.42578125" defaultRowHeight="12" customHeight="1" x14ac:dyDescent="0.2"/>
  <cols>
    <col min="1" max="1" width="61.85546875" style="21" customWidth="1"/>
    <col min="2" max="2" width="10.5703125" style="109" customWidth="1"/>
    <col min="3" max="5" width="10.5703125" style="106" customWidth="1"/>
    <col min="6" max="6" width="12.42578125" style="106" customWidth="1"/>
    <col min="7" max="7" width="10.5703125" style="109" customWidth="1"/>
    <col min="8" max="8" width="2.7109375" style="21" customWidth="1"/>
    <col min="9" max="16384" width="10.42578125" style="21"/>
  </cols>
  <sheetData>
    <row r="1" spans="1:8" s="15" customFormat="1" ht="12.75" x14ac:dyDescent="0.2">
      <c r="A1" s="33" t="s">
        <v>79</v>
      </c>
      <c r="C1" s="16"/>
      <c r="D1" s="16"/>
      <c r="E1" s="16"/>
      <c r="F1" s="17"/>
      <c r="G1" s="17"/>
      <c r="H1" s="17"/>
    </row>
    <row r="2" spans="1:8" s="15" customFormat="1" ht="30.75" customHeight="1" x14ac:dyDescent="0.2">
      <c r="A2" s="147" t="s">
        <v>298</v>
      </c>
      <c r="B2" s="147"/>
      <c r="C2" s="147"/>
      <c r="D2" s="147"/>
      <c r="E2" s="147"/>
      <c r="F2" s="147"/>
      <c r="G2" s="147"/>
    </row>
    <row r="3" spans="1:8" ht="12" customHeight="1" x14ac:dyDescent="0.2">
      <c r="A3" s="95"/>
      <c r="B3" s="96"/>
      <c r="C3" s="97"/>
      <c r="D3" s="97"/>
      <c r="E3" s="97"/>
      <c r="F3" s="97"/>
      <c r="G3" s="98"/>
      <c r="H3" s="99"/>
    </row>
    <row r="4" spans="1:8" ht="12.75" x14ac:dyDescent="0.2">
      <c r="A4" s="99"/>
      <c r="B4" s="100"/>
      <c r="C4" s="101"/>
      <c r="D4" s="145" t="s">
        <v>9</v>
      </c>
      <c r="E4" s="145"/>
      <c r="F4" s="101"/>
      <c r="G4" s="102"/>
      <c r="H4" s="99"/>
    </row>
    <row r="5" spans="1:8" ht="76.900000000000006" customHeight="1" x14ac:dyDescent="0.2">
      <c r="B5" s="103" t="s">
        <v>10</v>
      </c>
      <c r="C5" s="103" t="s">
        <v>180</v>
      </c>
      <c r="D5" s="103" t="s">
        <v>11</v>
      </c>
      <c r="E5" s="103" t="s">
        <v>80</v>
      </c>
      <c r="F5" s="103" t="s">
        <v>12</v>
      </c>
      <c r="G5" s="104" t="s">
        <v>181</v>
      </c>
      <c r="H5" s="105"/>
    </row>
    <row r="6" spans="1:8" ht="12" customHeight="1" x14ac:dyDescent="0.2">
      <c r="A6" s="21" t="s">
        <v>13</v>
      </c>
      <c r="B6" s="106" t="s">
        <v>0</v>
      </c>
      <c r="C6" s="106" t="s">
        <v>0</v>
      </c>
      <c r="D6" s="106" t="s">
        <v>0</v>
      </c>
      <c r="E6" s="106" t="s">
        <v>0</v>
      </c>
      <c r="F6" s="106" t="s">
        <v>0</v>
      </c>
      <c r="G6" s="107" t="s">
        <v>0</v>
      </c>
      <c r="H6" s="108"/>
    </row>
    <row r="7" spans="1:8" ht="12" customHeight="1" x14ac:dyDescent="0.2">
      <c r="G7" s="110"/>
    </row>
    <row r="8" spans="1:8" ht="12" customHeight="1" x14ac:dyDescent="0.2">
      <c r="A8" s="99" t="s">
        <v>14</v>
      </c>
      <c r="G8" s="110"/>
    </row>
    <row r="9" spans="1:8" ht="12" customHeight="1" x14ac:dyDescent="0.2">
      <c r="A9" s="111"/>
      <c r="G9" s="110"/>
    </row>
    <row r="10" spans="1:8" ht="13.5" hidden="1" customHeight="1" x14ac:dyDescent="0.2">
      <c r="A10" s="111" t="s">
        <v>110</v>
      </c>
      <c r="G10" s="110"/>
    </row>
    <row r="11" spans="1:8" ht="13.5" hidden="1" customHeight="1" x14ac:dyDescent="0.2">
      <c r="A11" s="111" t="s">
        <v>111</v>
      </c>
      <c r="B11" s="106" t="e">
        <f>SUMIF([1]Summary!$F:$F,'Table 4.3 '!#REF!,[1]Summary!H:H)/1000</f>
        <v>#VALUE!</v>
      </c>
      <c r="C11" s="106" t="e">
        <f>SUMIF('[1]s25 transfers A&amp;F'!N:N,'Table 4.3 '!#REF!,'[1]s25 transfers A&amp;F'!K:K)/1000</f>
        <v>#VALUE!</v>
      </c>
      <c r="D11" s="106" t="e">
        <f>SUMIF([1]Summary!$F:$F,'Table 4.3 '!#REF!,[1]Summary!N:N)/1000</f>
        <v>#VALUE!</v>
      </c>
      <c r="E11" s="109" t="e">
        <f>IF(C11&lt;&gt;0,IF(SUMIF([1]Summary!$F:$F,'Table 4.3 '!#REF!,[1]Summary!N:N)/1000&lt;0,0,SUMIF([1]Summary!$F:$F,'Table 4.3 '!#REF!,[1]Summary!N:N)/1000),SUMIF([1]Summary!$F:$F,'Table 4.3 '!#REF!,[1]Summary!N:N)/1000)</f>
        <v>#VALUE!</v>
      </c>
      <c r="F11" s="109" t="e">
        <f>IF(C11&lt;&gt;0,IF(AND(SUM(B11:E11)&lt;&gt;B11,SUM(B11:E11)&gt;0),SUM(B11:E11),SUM(B11:D11)),IF(E11&gt;0,SUM(B11:E11),SUM(B11:D11)))</f>
        <v>#VALUE!</v>
      </c>
      <c r="G11" s="107">
        <v>0</v>
      </c>
      <c r="H11" s="112"/>
    </row>
    <row r="12" spans="1:8" ht="13.5" hidden="1" customHeight="1" x14ac:dyDescent="0.2">
      <c r="A12" s="111"/>
      <c r="B12" s="106"/>
      <c r="E12" s="109"/>
      <c r="F12" s="109"/>
      <c r="G12" s="107"/>
      <c r="H12" s="112"/>
    </row>
    <row r="13" spans="1:8" ht="13.5" hidden="1" customHeight="1" x14ac:dyDescent="0.2">
      <c r="A13" s="111" t="s">
        <v>112</v>
      </c>
      <c r="G13" s="110"/>
    </row>
    <row r="14" spans="1:8" ht="13.5" hidden="1" customHeight="1" x14ac:dyDescent="0.2">
      <c r="A14" s="111" t="s">
        <v>113</v>
      </c>
      <c r="B14" s="106" t="e">
        <f>SUMIF([1]Summary!$F:$F,'Table 4.3 '!#REF!,[1]Summary!H:H)/1000</f>
        <v>#VALUE!</v>
      </c>
      <c r="C14" s="106" t="e">
        <f>SUMIF('[1]s25 transfers A&amp;F'!N:N,'Table 4.3 '!#REF!,'[1]s25 transfers A&amp;F'!K:K)/1000</f>
        <v>#VALUE!</v>
      </c>
      <c r="D14" s="106" t="e">
        <f>SUMIF([1]Summary!$F:$F,'Table 4.3 '!#REF!,[1]Summary!N:N)/1000</f>
        <v>#VALUE!</v>
      </c>
      <c r="E14" s="109" t="e">
        <f>IF(C14&lt;&gt;0,IF(SUMIF([1]Summary!$F:$F,'Table 4.3 '!#REF!,[1]Summary!N:N)/1000&lt;0,0,SUMIF([1]Summary!$F:$F,'Table 4.3 '!#REF!,[1]Summary!N:N)/1000),SUMIF([1]Summary!$F:$F,'Table 4.3 '!#REF!,[1]Summary!N:N)/1000)</f>
        <v>#VALUE!</v>
      </c>
      <c r="F14" s="109" t="e">
        <f>IF(C14&lt;&gt;0,IF(AND(SUM(B14:E14)&lt;&gt;B14,SUM(B14:E14)&gt;0),SUM(B14:E14),SUM(B14:D14)),IF(E14&gt;0,SUM(B14:E14),SUM(B14:D14)))</f>
        <v>#VALUE!</v>
      </c>
      <c r="G14" s="107">
        <v>0</v>
      </c>
      <c r="H14" s="112"/>
    </row>
    <row r="15" spans="1:8" ht="13.5" hidden="1" customHeight="1" x14ac:dyDescent="0.2">
      <c r="A15" s="111"/>
      <c r="B15" s="106"/>
      <c r="E15" s="109"/>
      <c r="F15" s="109"/>
      <c r="G15" s="107"/>
      <c r="H15" s="112"/>
    </row>
    <row r="16" spans="1:8" ht="13.5" hidden="1" customHeight="1" x14ac:dyDescent="0.2">
      <c r="A16" s="111" t="s">
        <v>81</v>
      </c>
      <c r="B16" s="106"/>
      <c r="E16" s="109"/>
      <c r="F16" s="109"/>
      <c r="G16" s="107"/>
      <c r="H16" s="112"/>
    </row>
    <row r="17" spans="1:8" ht="13.5" hidden="1" customHeight="1" x14ac:dyDescent="0.2">
      <c r="A17" s="111" t="s">
        <v>88</v>
      </c>
      <c r="B17" s="106" t="e">
        <f>SUMIF([1]Summary!$F:$F,'Table 4.3 '!#REF!,[1]Summary!H:H)/1000</f>
        <v>#VALUE!</v>
      </c>
      <c r="C17" s="106" t="e">
        <f>SUMIF('[1]s25 transfers A&amp;F'!N:N,'Table 4.3 '!#REF!,'[1]s25 transfers A&amp;F'!K:K)/1000</f>
        <v>#VALUE!</v>
      </c>
      <c r="D17" s="106" t="e">
        <f>SUMIF([1]Summary!$F:$F,'Table 4.3 '!#REF!,[1]Summary!N:N)/1000</f>
        <v>#VALUE!</v>
      </c>
      <c r="E17" s="109" t="e">
        <f>IF(C17&lt;&gt;0,IF(SUMIF([1]Summary!$F:$F,'Table 4.3 '!#REF!,[1]Summary!N:N)/1000&lt;0,0,SUMIF([1]Summary!$F:$F,'Table 4.3 '!#REF!,[1]Summary!N:N)/1000),SUMIF([1]Summary!$F:$F,'Table 4.3 '!#REF!,[1]Summary!N:N)/1000)</f>
        <v>#VALUE!</v>
      </c>
      <c r="F17" s="109" t="e">
        <f>IF(C17&lt;&gt;0,IF(AND(SUM(B17:E17)&lt;&gt;B17,SUM(B17:E17)&gt;0),SUM(B17:E17),SUM(B17:D17)),IF(E17&gt;0,SUM(B17:E17),SUM(B17:D17)))</f>
        <v>#VALUE!</v>
      </c>
      <c r="G17" s="107">
        <v>0</v>
      </c>
      <c r="H17" s="112"/>
    </row>
    <row r="18" spans="1:8" ht="13.5" hidden="1" customHeight="1" x14ac:dyDescent="0.2">
      <c r="A18" s="111"/>
      <c r="B18" s="106"/>
      <c r="E18" s="109"/>
      <c r="F18" s="109"/>
      <c r="G18" s="107"/>
      <c r="H18" s="112"/>
    </row>
    <row r="19" spans="1:8" ht="13.5" hidden="1" customHeight="1" x14ac:dyDescent="0.2">
      <c r="A19" s="111" t="s">
        <v>114</v>
      </c>
      <c r="B19" s="106"/>
      <c r="E19" s="109"/>
      <c r="F19" s="109"/>
      <c r="G19" s="107"/>
      <c r="H19" s="112"/>
    </row>
    <row r="20" spans="1:8" ht="13.5" hidden="1" customHeight="1" x14ac:dyDescent="0.2">
      <c r="A20" s="111" t="s">
        <v>115</v>
      </c>
      <c r="B20" s="106" t="e">
        <f>SUMIF([1]Summary!$F:$F,'Table 4.3 '!#REF!,[1]Summary!H:H)/1000</f>
        <v>#VALUE!</v>
      </c>
      <c r="C20" s="106" t="e">
        <f>SUMIF('[1]s25 transfers A&amp;F'!N:N,'Table 4.3 '!#REF!,'[1]s25 transfers A&amp;F'!K:K)/1000</f>
        <v>#VALUE!</v>
      </c>
      <c r="D20" s="106" t="e">
        <f>SUMIF([1]Summary!$F:$F,'Table 4.3 '!#REF!,[1]Summary!N:N)/1000</f>
        <v>#VALUE!</v>
      </c>
      <c r="E20" s="109" t="e">
        <f>IF(C20&lt;&gt;0,IF(SUMIF([1]Summary!$F:$F,'Table 4.3 '!#REF!,[1]Summary!N:N)/1000&lt;0,0,SUMIF([1]Summary!$F:$F,'Table 4.3 '!#REF!,[1]Summary!N:N)/1000),SUMIF([1]Summary!$F:$F,'Table 4.3 '!#REF!,[1]Summary!N:N)/1000)</f>
        <v>#VALUE!</v>
      </c>
      <c r="F20" s="109" t="e">
        <f>IF(C20&lt;&gt;0,IF(AND(SUM(B20:E20)&lt;&gt;B20,SUM(B20:E20)&gt;0),SUM(B20:E20),SUM(B20:D20)),IF(E20&gt;0,SUM(B20:E20),SUM(B20:D20)))</f>
        <v>#VALUE!</v>
      </c>
      <c r="G20" s="107">
        <v>0</v>
      </c>
      <c r="H20" s="112"/>
    </row>
    <row r="21" spans="1:8" ht="13.5" hidden="1" customHeight="1" x14ac:dyDescent="0.2">
      <c r="A21" s="111"/>
      <c r="B21" s="106"/>
      <c r="E21" s="109"/>
      <c r="F21" s="109"/>
      <c r="G21" s="107"/>
      <c r="H21" s="112"/>
    </row>
    <row r="22" spans="1:8" ht="12.75" x14ac:dyDescent="0.2">
      <c r="A22" s="111" t="s">
        <v>15</v>
      </c>
      <c r="B22" s="106"/>
      <c r="E22" s="109"/>
      <c r="F22" s="109"/>
      <c r="G22" s="107"/>
      <c r="H22" s="112"/>
    </row>
    <row r="23" spans="1:8" ht="12.75" x14ac:dyDescent="0.2">
      <c r="A23" s="111" t="s">
        <v>16</v>
      </c>
      <c r="B23" s="112">
        <v>224.5</v>
      </c>
      <c r="C23" s="112">
        <v>0.7</v>
      </c>
      <c r="D23" s="112">
        <v>0</v>
      </c>
      <c r="E23" s="113">
        <v>32.700000000000003</v>
      </c>
      <c r="F23" s="113">
        <v>257.89999999999998</v>
      </c>
      <c r="G23" s="114">
        <v>0</v>
      </c>
      <c r="H23" s="112"/>
    </row>
    <row r="24" spans="1:8" ht="12.75" x14ac:dyDescent="0.2">
      <c r="A24" s="111" t="s">
        <v>17</v>
      </c>
      <c r="B24" s="112">
        <v>192.6</v>
      </c>
      <c r="C24" s="112">
        <v>0</v>
      </c>
      <c r="D24" s="112">
        <v>0</v>
      </c>
      <c r="E24" s="113">
        <v>117.2</v>
      </c>
      <c r="F24" s="113">
        <v>309.8</v>
      </c>
      <c r="G24" s="114">
        <v>0</v>
      </c>
      <c r="H24" s="112"/>
    </row>
    <row r="25" spans="1:8" ht="12" customHeight="1" x14ac:dyDescent="0.2">
      <c r="A25" s="111"/>
      <c r="B25" s="112"/>
      <c r="C25" s="112"/>
      <c r="D25" s="112"/>
      <c r="E25" s="113"/>
      <c r="F25" s="113"/>
      <c r="G25" s="114"/>
      <c r="H25" s="112"/>
    </row>
    <row r="26" spans="1:8" ht="13.5" hidden="1" customHeight="1" x14ac:dyDescent="0.2">
      <c r="A26" s="111" t="s">
        <v>116</v>
      </c>
      <c r="B26" s="112"/>
      <c r="C26" s="112"/>
      <c r="D26" s="112"/>
      <c r="E26" s="113"/>
      <c r="F26" s="113"/>
      <c r="G26" s="114"/>
      <c r="H26" s="112"/>
    </row>
    <row r="27" spans="1:8" ht="13.5" hidden="1" customHeight="1" x14ac:dyDescent="0.2">
      <c r="A27" s="111" t="s">
        <v>117</v>
      </c>
      <c r="B27" s="112">
        <v>36.670999999999999</v>
      </c>
      <c r="C27" s="112">
        <v>0</v>
      </c>
      <c r="D27" s="112">
        <v>0</v>
      </c>
      <c r="E27" s="113">
        <v>-0.46400000000000002</v>
      </c>
      <c r="F27" s="113">
        <v>36.670999999999999</v>
      </c>
      <c r="G27" s="114">
        <v>0</v>
      </c>
      <c r="H27" s="112"/>
    </row>
    <row r="28" spans="1:8" ht="13.5" hidden="1" customHeight="1" x14ac:dyDescent="0.2">
      <c r="A28" s="111"/>
      <c r="B28" s="112"/>
      <c r="C28" s="112"/>
      <c r="D28" s="112"/>
      <c r="E28" s="113"/>
      <c r="F28" s="113"/>
      <c r="G28" s="114"/>
      <c r="H28" s="112"/>
    </row>
    <row r="29" spans="1:8" ht="13.5" hidden="1" customHeight="1" x14ac:dyDescent="0.2">
      <c r="A29" s="111" t="s">
        <v>182</v>
      </c>
      <c r="B29" s="112"/>
      <c r="C29" s="112"/>
      <c r="D29" s="112"/>
      <c r="E29" s="113"/>
      <c r="F29" s="113"/>
      <c r="G29" s="114"/>
      <c r="H29" s="112"/>
    </row>
    <row r="30" spans="1:8" ht="13.5" hidden="1" customHeight="1" x14ac:dyDescent="0.2">
      <c r="A30" s="111" t="s">
        <v>196</v>
      </c>
      <c r="B30" s="112">
        <v>2.44</v>
      </c>
      <c r="C30" s="112">
        <v>0</v>
      </c>
      <c r="D30" s="112">
        <v>0</v>
      </c>
      <c r="E30" s="113">
        <v>0</v>
      </c>
      <c r="F30" s="113">
        <v>2.44</v>
      </c>
      <c r="G30" s="114">
        <v>0</v>
      </c>
      <c r="H30" s="112"/>
    </row>
    <row r="31" spans="1:8" ht="13.5" hidden="1" customHeight="1" x14ac:dyDescent="0.2">
      <c r="A31" s="111"/>
      <c r="B31" s="112"/>
      <c r="C31" s="112"/>
      <c r="D31" s="112"/>
      <c r="E31" s="113"/>
      <c r="F31" s="113"/>
      <c r="G31" s="114"/>
      <c r="H31" s="112"/>
    </row>
    <row r="32" spans="1:8" ht="12.75" x14ac:dyDescent="0.2">
      <c r="A32" s="111" t="s">
        <v>82</v>
      </c>
      <c r="B32" s="112"/>
      <c r="C32" s="112"/>
      <c r="D32" s="112"/>
      <c r="E32" s="113"/>
      <c r="F32" s="113"/>
      <c r="G32" s="114"/>
      <c r="H32" s="112"/>
    </row>
    <row r="33" spans="1:8" ht="12.75" x14ac:dyDescent="0.2">
      <c r="A33" s="111" t="s">
        <v>89</v>
      </c>
      <c r="B33" s="112">
        <v>8.6</v>
      </c>
      <c r="C33" s="112">
        <v>0</v>
      </c>
      <c r="D33" s="112">
        <v>0</v>
      </c>
      <c r="E33" s="113">
        <v>4.4000000000000004</v>
      </c>
      <c r="F33" s="113">
        <v>13</v>
      </c>
      <c r="G33" s="114">
        <v>4.0999999999999996</v>
      </c>
      <c r="H33" s="112"/>
    </row>
    <row r="34" spans="1:8" ht="12" customHeight="1" x14ac:dyDescent="0.2">
      <c r="A34" s="111"/>
      <c r="B34" s="112"/>
      <c r="C34" s="112"/>
      <c r="D34" s="112"/>
      <c r="E34" s="113"/>
      <c r="F34" s="113"/>
      <c r="G34" s="114"/>
      <c r="H34" s="112"/>
    </row>
    <row r="35" spans="1:8" ht="13.5" hidden="1" customHeight="1" x14ac:dyDescent="0.2">
      <c r="A35" s="111" t="s">
        <v>118</v>
      </c>
      <c r="B35" s="112"/>
      <c r="C35" s="112"/>
      <c r="D35" s="112"/>
      <c r="E35" s="113"/>
      <c r="F35" s="113"/>
      <c r="G35" s="114"/>
      <c r="H35" s="112"/>
    </row>
    <row r="36" spans="1:8" ht="13.5" hidden="1" customHeight="1" x14ac:dyDescent="0.2">
      <c r="A36" s="111" t="s">
        <v>119</v>
      </c>
      <c r="B36" s="112">
        <v>1.1439999999999999</v>
      </c>
      <c r="C36" s="112">
        <v>0</v>
      </c>
      <c r="D36" s="112">
        <v>0</v>
      </c>
      <c r="E36" s="113">
        <v>0</v>
      </c>
      <c r="F36" s="113">
        <v>1.1439999999999999</v>
      </c>
      <c r="G36" s="114">
        <v>0</v>
      </c>
      <c r="H36" s="112"/>
    </row>
    <row r="37" spans="1:8" ht="13.5" hidden="1" customHeight="1" x14ac:dyDescent="0.2">
      <c r="A37" s="111"/>
      <c r="B37" s="112"/>
      <c r="C37" s="112"/>
      <c r="D37" s="112"/>
      <c r="E37" s="113"/>
      <c r="F37" s="113"/>
      <c r="G37" s="114"/>
      <c r="H37" s="112"/>
    </row>
    <row r="38" spans="1:8" ht="13.5" hidden="1" customHeight="1" x14ac:dyDescent="0.2">
      <c r="A38" s="111" t="s">
        <v>120</v>
      </c>
      <c r="B38" s="112"/>
      <c r="C38" s="112"/>
      <c r="D38" s="112"/>
      <c r="E38" s="113"/>
      <c r="F38" s="113"/>
      <c r="G38" s="114"/>
      <c r="H38" s="112"/>
    </row>
    <row r="39" spans="1:8" ht="13.5" hidden="1" customHeight="1" x14ac:dyDescent="0.2">
      <c r="A39" s="111" t="s">
        <v>121</v>
      </c>
      <c r="B39" s="112">
        <v>3.0529999999999999</v>
      </c>
      <c r="C39" s="112">
        <v>0</v>
      </c>
      <c r="D39" s="112">
        <v>0</v>
      </c>
      <c r="E39" s="113">
        <v>0</v>
      </c>
      <c r="F39" s="113">
        <v>3.0529999999999999</v>
      </c>
      <c r="G39" s="114">
        <v>0</v>
      </c>
      <c r="H39" s="112"/>
    </row>
    <row r="40" spans="1:8" ht="13.5" hidden="1" customHeight="1" x14ac:dyDescent="0.2">
      <c r="A40" s="111"/>
      <c r="B40" s="112"/>
      <c r="C40" s="112"/>
      <c r="D40" s="112"/>
      <c r="E40" s="113"/>
      <c r="F40" s="113"/>
      <c r="G40" s="114"/>
      <c r="H40" s="112"/>
    </row>
    <row r="41" spans="1:8" ht="13.5" hidden="1" customHeight="1" x14ac:dyDescent="0.2">
      <c r="A41" s="111" t="s">
        <v>122</v>
      </c>
      <c r="B41" s="112"/>
      <c r="C41" s="112"/>
      <c r="D41" s="112"/>
      <c r="E41" s="113"/>
      <c r="F41" s="113"/>
      <c r="G41" s="114"/>
      <c r="H41" s="112"/>
    </row>
    <row r="42" spans="1:8" ht="13.5" hidden="1" customHeight="1" x14ac:dyDescent="0.2">
      <c r="A42" s="111" t="s">
        <v>123</v>
      </c>
      <c r="B42" s="112">
        <v>5.3209999999999997</v>
      </c>
      <c r="C42" s="112">
        <v>0</v>
      </c>
      <c r="D42" s="112">
        <v>0</v>
      </c>
      <c r="E42" s="113">
        <v>0</v>
      </c>
      <c r="F42" s="113">
        <v>5.3209999999999997</v>
      </c>
      <c r="G42" s="114">
        <v>0</v>
      </c>
      <c r="H42" s="112"/>
    </row>
    <row r="43" spans="1:8" ht="13.5" hidden="1" customHeight="1" x14ac:dyDescent="0.2">
      <c r="A43" s="111"/>
      <c r="B43" s="112"/>
      <c r="C43" s="112"/>
      <c r="D43" s="112"/>
      <c r="E43" s="113"/>
      <c r="F43" s="113"/>
      <c r="G43" s="114"/>
      <c r="H43" s="112"/>
    </row>
    <row r="44" spans="1:8" ht="13.5" hidden="1" customHeight="1" x14ac:dyDescent="0.2">
      <c r="A44" s="111" t="s">
        <v>124</v>
      </c>
      <c r="B44" s="112"/>
      <c r="C44" s="112"/>
      <c r="D44" s="112"/>
      <c r="E44" s="113"/>
      <c r="F44" s="113"/>
      <c r="G44" s="114"/>
      <c r="H44" s="112"/>
    </row>
    <row r="45" spans="1:8" ht="13.5" hidden="1" customHeight="1" x14ac:dyDescent="0.2">
      <c r="A45" s="111" t="s">
        <v>125</v>
      </c>
      <c r="B45" s="112">
        <v>10.262</v>
      </c>
      <c r="C45" s="112">
        <v>0</v>
      </c>
      <c r="D45" s="112">
        <v>0</v>
      </c>
      <c r="E45" s="113">
        <v>0</v>
      </c>
      <c r="F45" s="113">
        <v>10.262</v>
      </c>
      <c r="G45" s="114">
        <v>0</v>
      </c>
      <c r="H45" s="112"/>
    </row>
    <row r="46" spans="1:8" ht="13.5" hidden="1" customHeight="1" x14ac:dyDescent="0.2">
      <c r="A46" s="111"/>
      <c r="B46" s="112"/>
      <c r="C46" s="112"/>
      <c r="D46" s="112"/>
      <c r="E46" s="113"/>
      <c r="F46" s="113"/>
      <c r="G46" s="114"/>
      <c r="H46" s="112"/>
    </row>
    <row r="47" spans="1:8" ht="12" customHeight="1" x14ac:dyDescent="0.2">
      <c r="A47" s="111" t="s">
        <v>183</v>
      </c>
      <c r="B47" s="112"/>
      <c r="C47" s="112"/>
      <c r="D47" s="112"/>
      <c r="E47" s="113"/>
      <c r="F47" s="113"/>
      <c r="G47" s="114"/>
      <c r="H47" s="112"/>
    </row>
    <row r="48" spans="1:8" ht="12.75" x14ac:dyDescent="0.2">
      <c r="A48" s="111" t="s">
        <v>18</v>
      </c>
      <c r="B48" s="112">
        <v>123.1</v>
      </c>
      <c r="C48" s="112">
        <v>0</v>
      </c>
      <c r="D48" s="112">
        <v>0</v>
      </c>
      <c r="E48" s="113">
        <v>8.8000000000000007</v>
      </c>
      <c r="F48" s="113">
        <v>131.9</v>
      </c>
      <c r="G48" s="114">
        <v>0</v>
      </c>
      <c r="H48" s="112"/>
    </row>
    <row r="49" spans="1:8" ht="12.75" x14ac:dyDescent="0.2">
      <c r="A49" s="111" t="s">
        <v>19</v>
      </c>
      <c r="B49" s="112">
        <v>9.1999999999999993</v>
      </c>
      <c r="C49" s="112">
        <v>0</v>
      </c>
      <c r="D49" s="112">
        <v>0</v>
      </c>
      <c r="E49" s="113">
        <v>0.6</v>
      </c>
      <c r="F49" s="113">
        <v>9.8000000000000007</v>
      </c>
      <c r="G49" s="114">
        <v>0</v>
      </c>
      <c r="H49" s="112"/>
    </row>
    <row r="50" spans="1:8" ht="12.75" x14ac:dyDescent="0.2">
      <c r="A50" s="111" t="s">
        <v>20</v>
      </c>
      <c r="B50" s="112">
        <v>4.4000000000000004</v>
      </c>
      <c r="C50" s="112">
        <v>0</v>
      </c>
      <c r="D50" s="112">
        <v>0</v>
      </c>
      <c r="E50" s="113">
        <v>0.1</v>
      </c>
      <c r="F50" s="113">
        <v>4.4000000000000004</v>
      </c>
      <c r="G50" s="114">
        <v>0</v>
      </c>
      <c r="H50" s="112"/>
    </row>
    <row r="51" spans="1:8" ht="12.75" x14ac:dyDescent="0.2">
      <c r="A51" s="111" t="s">
        <v>21</v>
      </c>
      <c r="B51" s="112">
        <v>778.5</v>
      </c>
      <c r="C51" s="112">
        <v>0</v>
      </c>
      <c r="D51" s="112">
        <v>0</v>
      </c>
      <c r="E51" s="113">
        <v>2.8</v>
      </c>
      <c r="F51" s="113">
        <v>781.3</v>
      </c>
      <c r="G51" s="114">
        <v>0</v>
      </c>
      <c r="H51" s="112"/>
    </row>
    <row r="52" spans="1:8" ht="13.5" hidden="1" customHeight="1" x14ac:dyDescent="0.2">
      <c r="A52" s="111" t="s">
        <v>197</v>
      </c>
      <c r="B52" s="112">
        <v>6.1</v>
      </c>
      <c r="C52" s="112">
        <v>0</v>
      </c>
      <c r="D52" s="112">
        <v>0</v>
      </c>
      <c r="E52" s="113">
        <v>0</v>
      </c>
      <c r="F52" s="113">
        <v>6.1</v>
      </c>
      <c r="G52" s="114">
        <v>0</v>
      </c>
      <c r="H52" s="112"/>
    </row>
    <row r="53" spans="1:8" ht="13.5" hidden="1" customHeight="1" x14ac:dyDescent="0.2">
      <c r="A53" s="111" t="s">
        <v>198</v>
      </c>
      <c r="B53" s="112">
        <v>2.9</v>
      </c>
      <c r="C53" s="112">
        <v>0</v>
      </c>
      <c r="D53" s="112">
        <v>0</v>
      </c>
      <c r="E53" s="113">
        <v>0</v>
      </c>
      <c r="F53" s="113">
        <v>2.9</v>
      </c>
      <c r="G53" s="114">
        <v>0</v>
      </c>
      <c r="H53" s="112"/>
    </row>
    <row r="54" spans="1:8" ht="13.5" hidden="1" customHeight="1" x14ac:dyDescent="0.2">
      <c r="A54" s="111" t="s">
        <v>199</v>
      </c>
      <c r="B54" s="112">
        <v>6</v>
      </c>
      <c r="C54" s="112">
        <v>0</v>
      </c>
      <c r="D54" s="112">
        <v>0</v>
      </c>
      <c r="E54" s="113">
        <v>0</v>
      </c>
      <c r="F54" s="113">
        <v>6</v>
      </c>
      <c r="G54" s="114">
        <v>0</v>
      </c>
      <c r="H54" s="112"/>
    </row>
    <row r="55" spans="1:8" ht="12.75" x14ac:dyDescent="0.2">
      <c r="A55" s="111" t="s">
        <v>200</v>
      </c>
      <c r="B55" s="112">
        <v>1412.8</v>
      </c>
      <c r="C55" s="112">
        <v>0</v>
      </c>
      <c r="D55" s="112">
        <v>0</v>
      </c>
      <c r="E55" s="113">
        <v>0.1</v>
      </c>
      <c r="F55" s="113">
        <v>1412.9</v>
      </c>
      <c r="G55" s="114">
        <v>0</v>
      </c>
      <c r="H55" s="112"/>
    </row>
    <row r="56" spans="1:8" ht="12.75" x14ac:dyDescent="0.2">
      <c r="A56" s="111" t="s">
        <v>201</v>
      </c>
      <c r="B56" s="112">
        <v>25.7</v>
      </c>
      <c r="C56" s="112">
        <v>0</v>
      </c>
      <c r="D56" s="112">
        <v>0</v>
      </c>
      <c r="E56" s="113">
        <v>2.6</v>
      </c>
      <c r="F56" s="113">
        <v>28.3</v>
      </c>
      <c r="G56" s="114">
        <v>0</v>
      </c>
      <c r="H56" s="112"/>
    </row>
    <row r="57" spans="1:8" ht="13.5" hidden="1" customHeight="1" x14ac:dyDescent="0.2">
      <c r="A57" s="111" t="s">
        <v>202</v>
      </c>
      <c r="B57" s="112">
        <v>756.2</v>
      </c>
      <c r="C57" s="112">
        <v>0</v>
      </c>
      <c r="D57" s="112">
        <v>0</v>
      </c>
      <c r="E57" s="113">
        <v>-27.2</v>
      </c>
      <c r="F57" s="113">
        <v>756.2</v>
      </c>
      <c r="G57" s="114">
        <v>0</v>
      </c>
      <c r="H57" s="112"/>
    </row>
    <row r="58" spans="1:8" ht="12.75" x14ac:dyDescent="0.2">
      <c r="A58" s="111" t="s">
        <v>203</v>
      </c>
      <c r="B58" s="112">
        <v>217.1</v>
      </c>
      <c r="C58" s="112">
        <v>0</v>
      </c>
      <c r="D58" s="112">
        <v>0</v>
      </c>
      <c r="E58" s="113">
        <v>22.6</v>
      </c>
      <c r="F58" s="113">
        <v>239.7</v>
      </c>
      <c r="G58" s="114">
        <v>0</v>
      </c>
      <c r="H58" s="112"/>
    </row>
    <row r="59" spans="1:8" ht="25.5" hidden="1" x14ac:dyDescent="0.2">
      <c r="A59" s="115" t="s">
        <v>204</v>
      </c>
      <c r="B59" s="112">
        <v>1.7</v>
      </c>
      <c r="C59" s="112">
        <v>0</v>
      </c>
      <c r="D59" s="112">
        <v>0</v>
      </c>
      <c r="E59" s="113">
        <v>0</v>
      </c>
      <c r="F59" s="113">
        <v>1.7</v>
      </c>
      <c r="G59" s="114">
        <v>0</v>
      </c>
      <c r="H59" s="112"/>
    </row>
    <row r="60" spans="1:8" ht="13.5" hidden="1" customHeight="1" x14ac:dyDescent="0.2">
      <c r="A60" s="111" t="s">
        <v>205</v>
      </c>
      <c r="B60" s="112">
        <v>50.3</v>
      </c>
      <c r="C60" s="112">
        <v>0</v>
      </c>
      <c r="D60" s="112">
        <v>0</v>
      </c>
      <c r="E60" s="113">
        <v>0</v>
      </c>
      <c r="F60" s="113">
        <v>50.3</v>
      </c>
      <c r="G60" s="114">
        <v>0</v>
      </c>
      <c r="H60" s="112"/>
    </row>
    <row r="61" spans="1:8" ht="13.5" hidden="1" customHeight="1" x14ac:dyDescent="0.2">
      <c r="A61" s="111" t="s">
        <v>206</v>
      </c>
      <c r="B61" s="112">
        <v>10.1</v>
      </c>
      <c r="C61" s="112">
        <v>0</v>
      </c>
      <c r="D61" s="112">
        <v>0</v>
      </c>
      <c r="E61" s="113">
        <v>-1.1000000000000001</v>
      </c>
      <c r="F61" s="113">
        <v>10.1</v>
      </c>
      <c r="G61" s="114">
        <v>0</v>
      </c>
      <c r="H61" s="112"/>
    </row>
    <row r="62" spans="1:8" ht="13.5" hidden="1" customHeight="1" x14ac:dyDescent="0.2">
      <c r="A62" s="111" t="s">
        <v>207</v>
      </c>
      <c r="B62" s="112">
        <v>86.3</v>
      </c>
      <c r="C62" s="112">
        <v>0</v>
      </c>
      <c r="D62" s="112">
        <v>0</v>
      </c>
      <c r="E62" s="113">
        <v>-24</v>
      </c>
      <c r="F62" s="113">
        <v>86.3</v>
      </c>
      <c r="G62" s="114">
        <v>0</v>
      </c>
      <c r="H62" s="112"/>
    </row>
    <row r="63" spans="1:8" ht="13.5" hidden="1" customHeight="1" x14ac:dyDescent="0.2">
      <c r="A63" s="111" t="s">
        <v>208</v>
      </c>
      <c r="B63" s="112">
        <v>19</v>
      </c>
      <c r="C63" s="112">
        <v>0</v>
      </c>
      <c r="D63" s="112">
        <v>0</v>
      </c>
      <c r="E63" s="113">
        <v>0</v>
      </c>
      <c r="F63" s="113">
        <v>19</v>
      </c>
      <c r="G63" s="114">
        <v>0</v>
      </c>
      <c r="H63" s="112"/>
    </row>
    <row r="64" spans="1:8" ht="13.5" hidden="1" customHeight="1" x14ac:dyDescent="0.2">
      <c r="A64" s="111" t="s">
        <v>209</v>
      </c>
      <c r="B64" s="112">
        <v>4.9000000000000004</v>
      </c>
      <c r="C64" s="112">
        <v>0</v>
      </c>
      <c r="D64" s="112">
        <v>0</v>
      </c>
      <c r="E64" s="113">
        <v>0</v>
      </c>
      <c r="F64" s="113">
        <v>4.9000000000000004</v>
      </c>
      <c r="G64" s="114">
        <v>0</v>
      </c>
      <c r="H64" s="112"/>
    </row>
    <row r="65" spans="1:8" ht="12.75" x14ac:dyDescent="0.2">
      <c r="A65" s="111" t="s">
        <v>210</v>
      </c>
      <c r="B65" s="112">
        <v>76.2</v>
      </c>
      <c r="C65" s="112">
        <v>0</v>
      </c>
      <c r="D65" s="112">
        <v>0</v>
      </c>
      <c r="E65" s="113">
        <v>3.5</v>
      </c>
      <c r="F65" s="113">
        <v>79.7</v>
      </c>
      <c r="G65" s="114">
        <v>0</v>
      </c>
      <c r="H65" s="112"/>
    </row>
    <row r="66" spans="1:8" ht="25.5" hidden="1" x14ac:dyDescent="0.2">
      <c r="A66" s="115" t="s">
        <v>211</v>
      </c>
      <c r="B66" s="112">
        <v>82</v>
      </c>
      <c r="C66" s="112">
        <v>0</v>
      </c>
      <c r="D66" s="112">
        <v>0</v>
      </c>
      <c r="E66" s="113">
        <v>0</v>
      </c>
      <c r="F66" s="113">
        <v>82</v>
      </c>
      <c r="G66" s="114">
        <v>0</v>
      </c>
      <c r="H66" s="112"/>
    </row>
    <row r="67" spans="1:8" ht="13.5" hidden="1" customHeight="1" x14ac:dyDescent="0.2">
      <c r="A67" s="111" t="s">
        <v>212</v>
      </c>
      <c r="B67" s="112">
        <v>5.6</v>
      </c>
      <c r="C67" s="112">
        <v>0</v>
      </c>
      <c r="D67" s="112">
        <v>0</v>
      </c>
      <c r="E67" s="113">
        <v>0</v>
      </c>
      <c r="F67" s="113">
        <v>5.6</v>
      </c>
      <c r="G67" s="114">
        <v>0</v>
      </c>
      <c r="H67" s="112"/>
    </row>
    <row r="68" spans="1:8" ht="12.75" x14ac:dyDescent="0.2">
      <c r="A68" s="111" t="s">
        <v>213</v>
      </c>
      <c r="B68" s="112">
        <v>149.9</v>
      </c>
      <c r="C68" s="112">
        <v>-5.7</v>
      </c>
      <c r="D68" s="112">
        <v>0</v>
      </c>
      <c r="E68" s="113">
        <v>0</v>
      </c>
      <c r="F68" s="113">
        <v>144.19999999999999</v>
      </c>
      <c r="G68" s="114">
        <v>0</v>
      </c>
      <c r="H68" s="112"/>
    </row>
    <row r="69" spans="1:8" ht="13.5" hidden="1" customHeight="1" x14ac:dyDescent="0.2">
      <c r="A69" s="111" t="s">
        <v>214</v>
      </c>
      <c r="B69" s="112">
        <v>163.1</v>
      </c>
      <c r="C69" s="112">
        <v>0</v>
      </c>
      <c r="D69" s="112">
        <v>0</v>
      </c>
      <c r="E69" s="113">
        <v>-163.1</v>
      </c>
      <c r="F69" s="113">
        <v>163.1</v>
      </c>
      <c r="G69" s="114">
        <v>0</v>
      </c>
      <c r="H69" s="112"/>
    </row>
    <row r="70" spans="1:8" ht="13.5" hidden="1" customHeight="1" x14ac:dyDescent="0.2">
      <c r="A70" s="111" t="s">
        <v>215</v>
      </c>
      <c r="B70" s="112">
        <v>953.8</v>
      </c>
      <c r="C70" s="112">
        <v>0</v>
      </c>
      <c r="D70" s="112">
        <v>0</v>
      </c>
      <c r="E70" s="113">
        <v>0</v>
      </c>
      <c r="F70" s="113">
        <v>953.8</v>
      </c>
      <c r="G70" s="114">
        <v>0</v>
      </c>
      <c r="H70" s="112"/>
    </row>
    <row r="71" spans="1:8" ht="13.5" hidden="1" customHeight="1" x14ac:dyDescent="0.2">
      <c r="A71" s="111" t="s">
        <v>216</v>
      </c>
      <c r="B71" s="112">
        <v>23.4</v>
      </c>
      <c r="C71" s="112">
        <v>0</v>
      </c>
      <c r="D71" s="112">
        <v>0</v>
      </c>
      <c r="E71" s="113">
        <v>0</v>
      </c>
      <c r="F71" s="112">
        <v>23.4</v>
      </c>
      <c r="G71" s="114">
        <v>0</v>
      </c>
      <c r="H71" s="112"/>
    </row>
    <row r="72" spans="1:8" ht="12.75" x14ac:dyDescent="0.2">
      <c r="A72" s="111" t="s">
        <v>217</v>
      </c>
      <c r="B72" s="112">
        <v>12.3</v>
      </c>
      <c r="C72" s="112">
        <v>0</v>
      </c>
      <c r="D72" s="112">
        <v>0</v>
      </c>
      <c r="E72" s="113">
        <v>3.7</v>
      </c>
      <c r="F72" s="113">
        <v>16</v>
      </c>
      <c r="G72" s="114">
        <v>0</v>
      </c>
      <c r="H72" s="112"/>
    </row>
    <row r="73" spans="1:8" ht="13.5" hidden="1" customHeight="1" x14ac:dyDescent="0.2">
      <c r="A73" s="111" t="s">
        <v>218</v>
      </c>
      <c r="B73" s="112">
        <v>61.6</v>
      </c>
      <c r="C73" s="112">
        <v>0</v>
      </c>
      <c r="D73" s="112">
        <v>0</v>
      </c>
      <c r="E73" s="113">
        <v>-41.3</v>
      </c>
      <c r="F73" s="113">
        <v>61.6</v>
      </c>
      <c r="G73" s="114">
        <v>0</v>
      </c>
      <c r="H73" s="112"/>
    </row>
    <row r="74" spans="1:8" ht="12.75" x14ac:dyDescent="0.2">
      <c r="A74" s="111" t="s">
        <v>219</v>
      </c>
      <c r="B74" s="112">
        <v>262.2</v>
      </c>
      <c r="C74" s="112">
        <v>0</v>
      </c>
      <c r="D74" s="112">
        <v>0</v>
      </c>
      <c r="E74" s="113">
        <v>3.4</v>
      </c>
      <c r="F74" s="113">
        <v>265.60000000000002</v>
      </c>
      <c r="G74" s="114">
        <v>0</v>
      </c>
      <c r="H74" s="112"/>
    </row>
    <row r="75" spans="1:8" ht="12" customHeight="1" x14ac:dyDescent="0.2">
      <c r="A75" s="111"/>
      <c r="B75" s="112"/>
      <c r="C75" s="112"/>
      <c r="D75" s="112"/>
      <c r="E75" s="113"/>
      <c r="F75" s="113"/>
      <c r="G75" s="114"/>
      <c r="H75" s="112"/>
    </row>
    <row r="76" spans="1:8" ht="13.5" hidden="1" customHeight="1" x14ac:dyDescent="0.2">
      <c r="A76" s="111" t="s">
        <v>84</v>
      </c>
      <c r="B76" s="112"/>
      <c r="C76" s="112"/>
      <c r="D76" s="112"/>
      <c r="E76" s="113"/>
      <c r="F76" s="113"/>
      <c r="G76" s="114"/>
      <c r="H76" s="112"/>
    </row>
    <row r="77" spans="1:8" ht="13.5" hidden="1" customHeight="1" x14ac:dyDescent="0.2">
      <c r="A77" s="111" t="s">
        <v>220</v>
      </c>
      <c r="B77" s="112">
        <v>16.015999999999998</v>
      </c>
      <c r="C77" s="112">
        <v>0</v>
      </c>
      <c r="D77" s="112">
        <v>0</v>
      </c>
      <c r="E77" s="113">
        <v>0</v>
      </c>
      <c r="F77" s="113">
        <v>16.015999999999998</v>
      </c>
      <c r="G77" s="114">
        <v>0</v>
      </c>
      <c r="H77" s="112"/>
    </row>
    <row r="78" spans="1:8" ht="13.5" hidden="1" customHeight="1" x14ac:dyDescent="0.2">
      <c r="A78" s="111"/>
      <c r="B78" s="112"/>
      <c r="C78" s="112"/>
      <c r="D78" s="112"/>
      <c r="E78" s="113"/>
      <c r="F78" s="113"/>
      <c r="G78" s="114"/>
      <c r="H78" s="112"/>
    </row>
    <row r="79" spans="1:8" ht="12.75" x14ac:dyDescent="0.2">
      <c r="A79" s="111" t="s">
        <v>184</v>
      </c>
      <c r="B79" s="112"/>
      <c r="C79" s="112"/>
      <c r="D79" s="112"/>
      <c r="E79" s="113"/>
      <c r="F79" s="113"/>
      <c r="G79" s="114"/>
      <c r="H79" s="112"/>
    </row>
    <row r="80" spans="1:8" ht="12.75" x14ac:dyDescent="0.2">
      <c r="A80" s="111" t="s">
        <v>221</v>
      </c>
      <c r="B80" s="112">
        <v>331.8</v>
      </c>
      <c r="C80" s="112">
        <v>-0.8</v>
      </c>
      <c r="D80" s="112">
        <v>0</v>
      </c>
      <c r="E80" s="113">
        <v>2.4</v>
      </c>
      <c r="F80" s="113">
        <v>333.4</v>
      </c>
      <c r="G80" s="114">
        <v>0</v>
      </c>
      <c r="H80" s="112"/>
    </row>
    <row r="81" spans="1:8" ht="12.75" hidden="1" x14ac:dyDescent="0.2">
      <c r="A81" s="111" t="s">
        <v>222</v>
      </c>
      <c r="B81" s="112">
        <v>128.77699999999999</v>
      </c>
      <c r="C81" s="112">
        <v>0</v>
      </c>
      <c r="D81" s="112">
        <v>0</v>
      </c>
      <c r="E81" s="113">
        <v>-19.122</v>
      </c>
      <c r="F81" s="113">
        <v>128.77699999999999</v>
      </c>
      <c r="G81" s="114">
        <v>0</v>
      </c>
      <c r="H81" s="112"/>
    </row>
    <row r="82" spans="1:8" ht="12" customHeight="1" x14ac:dyDescent="0.2">
      <c r="A82" s="111"/>
      <c r="B82" s="112"/>
      <c r="C82" s="112"/>
      <c r="D82" s="112"/>
      <c r="E82" s="113"/>
      <c r="F82" s="113"/>
      <c r="G82" s="114"/>
      <c r="H82" s="112"/>
    </row>
    <row r="83" spans="1:8" ht="12" customHeight="1" x14ac:dyDescent="0.2">
      <c r="A83" s="111" t="s">
        <v>185</v>
      </c>
      <c r="B83" s="112"/>
      <c r="C83" s="112"/>
      <c r="D83" s="112"/>
      <c r="E83" s="113"/>
      <c r="F83" s="113"/>
      <c r="G83" s="114"/>
      <c r="H83" s="112"/>
    </row>
    <row r="84" spans="1:8" ht="12.75" x14ac:dyDescent="0.2">
      <c r="A84" s="111" t="s">
        <v>126</v>
      </c>
      <c r="B84" s="112">
        <v>452.9</v>
      </c>
      <c r="C84" s="112">
        <v>0.1</v>
      </c>
      <c r="D84" s="112">
        <v>0</v>
      </c>
      <c r="E84" s="113">
        <v>0</v>
      </c>
      <c r="F84" s="113">
        <v>453.1</v>
      </c>
      <c r="G84" s="114">
        <v>0</v>
      </c>
      <c r="H84" s="112"/>
    </row>
    <row r="85" spans="1:8" ht="12.75" hidden="1" x14ac:dyDescent="0.2">
      <c r="A85" s="111" t="s">
        <v>223</v>
      </c>
      <c r="B85" s="112">
        <v>1</v>
      </c>
      <c r="C85" s="112">
        <v>0</v>
      </c>
      <c r="D85" s="112">
        <v>0</v>
      </c>
      <c r="E85" s="113">
        <v>0</v>
      </c>
      <c r="F85" s="113">
        <v>1</v>
      </c>
      <c r="G85" s="114">
        <v>0</v>
      </c>
      <c r="H85" s="112"/>
    </row>
    <row r="86" spans="1:8" ht="12.75" hidden="1" x14ac:dyDescent="0.2">
      <c r="A86" s="111" t="s">
        <v>224</v>
      </c>
      <c r="B86" s="112">
        <v>10.8</v>
      </c>
      <c r="C86" s="112">
        <v>0</v>
      </c>
      <c r="D86" s="112">
        <v>0</v>
      </c>
      <c r="E86" s="113">
        <v>0</v>
      </c>
      <c r="F86" s="113">
        <v>10.8</v>
      </c>
      <c r="G86" s="114">
        <v>0</v>
      </c>
      <c r="H86" s="112"/>
    </row>
    <row r="87" spans="1:8" ht="12.75" x14ac:dyDescent="0.2">
      <c r="A87" s="111" t="s">
        <v>225</v>
      </c>
      <c r="B87" s="112">
        <v>15</v>
      </c>
      <c r="C87" s="112">
        <v>0</v>
      </c>
      <c r="D87" s="112">
        <v>0</v>
      </c>
      <c r="E87" s="113">
        <v>4.0999999999999996</v>
      </c>
      <c r="F87" s="113">
        <v>19.100000000000001</v>
      </c>
      <c r="G87" s="114">
        <v>0</v>
      </c>
      <c r="H87" s="112"/>
    </row>
    <row r="88" spans="1:8" ht="13.5" hidden="1" customHeight="1" x14ac:dyDescent="0.2">
      <c r="A88" s="111" t="s">
        <v>226</v>
      </c>
      <c r="B88" s="112">
        <v>12</v>
      </c>
      <c r="C88" s="112">
        <v>0</v>
      </c>
      <c r="D88" s="112">
        <v>0</v>
      </c>
      <c r="E88" s="113">
        <v>0</v>
      </c>
      <c r="F88" s="113">
        <v>12</v>
      </c>
      <c r="G88" s="114">
        <v>0</v>
      </c>
      <c r="H88" s="112"/>
    </row>
    <row r="89" spans="1:8" ht="13.5" hidden="1" customHeight="1" x14ac:dyDescent="0.2">
      <c r="A89" s="111" t="s">
        <v>227</v>
      </c>
      <c r="B89" s="112">
        <v>30.3</v>
      </c>
      <c r="C89" s="112">
        <v>0</v>
      </c>
      <c r="D89" s="112">
        <v>0</v>
      </c>
      <c r="E89" s="113">
        <v>0</v>
      </c>
      <c r="F89" s="113">
        <v>30.3</v>
      </c>
      <c r="G89" s="114">
        <v>0</v>
      </c>
      <c r="H89" s="112"/>
    </row>
    <row r="90" spans="1:8" ht="12.75" x14ac:dyDescent="0.2">
      <c r="A90" s="111" t="s">
        <v>228</v>
      </c>
      <c r="B90" s="112">
        <v>38.9</v>
      </c>
      <c r="C90" s="112">
        <v>0</v>
      </c>
      <c r="D90" s="112">
        <v>0</v>
      </c>
      <c r="E90" s="113">
        <v>0.1</v>
      </c>
      <c r="F90" s="113">
        <v>39</v>
      </c>
      <c r="G90" s="114">
        <v>0</v>
      </c>
      <c r="H90" s="112"/>
    </row>
    <row r="91" spans="1:8" ht="12" customHeight="1" x14ac:dyDescent="0.2">
      <c r="A91" s="111"/>
      <c r="B91" s="112"/>
      <c r="C91" s="112"/>
      <c r="D91" s="112"/>
      <c r="E91" s="113"/>
      <c r="F91" s="113"/>
      <c r="G91" s="114"/>
      <c r="H91" s="112"/>
    </row>
    <row r="92" spans="1:8" ht="12.75" x14ac:dyDescent="0.2">
      <c r="A92" s="111" t="s">
        <v>38</v>
      </c>
      <c r="B92" s="112"/>
      <c r="C92" s="112"/>
      <c r="D92" s="112"/>
      <c r="E92" s="113"/>
      <c r="F92" s="113"/>
      <c r="G92" s="114"/>
      <c r="H92" s="112"/>
    </row>
    <row r="93" spans="1:8" ht="12.75" x14ac:dyDescent="0.2">
      <c r="A93" s="111" t="s">
        <v>90</v>
      </c>
      <c r="B93" s="112">
        <v>290.60000000000002</v>
      </c>
      <c r="C93" s="112">
        <v>0</v>
      </c>
      <c r="D93" s="112">
        <v>0</v>
      </c>
      <c r="E93" s="113">
        <v>14.4</v>
      </c>
      <c r="F93" s="113">
        <v>305</v>
      </c>
      <c r="G93" s="114">
        <v>0</v>
      </c>
      <c r="H93" s="112"/>
    </row>
    <row r="94" spans="1:8" ht="13.5" hidden="1" customHeight="1" x14ac:dyDescent="0.2">
      <c r="A94" s="111" t="s">
        <v>127</v>
      </c>
      <c r="B94" s="112">
        <v>1.55</v>
      </c>
      <c r="C94" s="112">
        <v>0</v>
      </c>
      <c r="D94" s="112">
        <v>0</v>
      </c>
      <c r="E94" s="113">
        <v>0</v>
      </c>
      <c r="F94" s="113">
        <v>1.55</v>
      </c>
      <c r="G94" s="114">
        <v>0</v>
      </c>
      <c r="H94" s="112"/>
    </row>
    <row r="95" spans="1:8" ht="12" customHeight="1" x14ac:dyDescent="0.2">
      <c r="A95" s="111"/>
      <c r="B95" s="112"/>
      <c r="C95" s="112"/>
      <c r="D95" s="112"/>
      <c r="E95" s="113"/>
      <c r="F95" s="113"/>
      <c r="G95" s="114"/>
      <c r="H95" s="112"/>
    </row>
    <row r="96" spans="1:8" ht="12.75" x14ac:dyDescent="0.2">
      <c r="A96" s="111" t="s">
        <v>186</v>
      </c>
      <c r="B96" s="112"/>
      <c r="C96" s="112"/>
      <c r="D96" s="112"/>
      <c r="E96" s="113"/>
      <c r="F96" s="113"/>
      <c r="G96" s="114"/>
      <c r="H96" s="112"/>
    </row>
    <row r="97" spans="1:8" ht="12.75" x14ac:dyDescent="0.2">
      <c r="A97" s="111" t="s">
        <v>128</v>
      </c>
      <c r="B97" s="112">
        <v>114.6</v>
      </c>
      <c r="C97" s="112">
        <v>0</v>
      </c>
      <c r="D97" s="112">
        <v>0</v>
      </c>
      <c r="E97" s="113">
        <v>2.9</v>
      </c>
      <c r="F97" s="113">
        <v>117.6</v>
      </c>
      <c r="G97" s="114">
        <v>0</v>
      </c>
      <c r="H97" s="112"/>
    </row>
    <row r="98" spans="1:8" ht="13.5" hidden="1" customHeight="1" x14ac:dyDescent="0.2">
      <c r="A98" s="111" t="s">
        <v>229</v>
      </c>
      <c r="B98" s="112">
        <v>64.992000000000004</v>
      </c>
      <c r="C98" s="112">
        <v>0</v>
      </c>
      <c r="D98" s="112">
        <v>0</v>
      </c>
      <c r="E98" s="113">
        <v>-38.841999999999999</v>
      </c>
      <c r="F98" s="113">
        <v>64.992000000000004</v>
      </c>
      <c r="G98" s="114">
        <v>0</v>
      </c>
      <c r="H98" s="112"/>
    </row>
    <row r="99" spans="1:8" ht="12" customHeight="1" x14ac:dyDescent="0.2">
      <c r="A99" s="111"/>
      <c r="B99" s="112"/>
      <c r="C99" s="112"/>
      <c r="D99" s="112"/>
      <c r="E99" s="113"/>
      <c r="F99" s="113"/>
      <c r="G99" s="114"/>
      <c r="H99" s="112"/>
    </row>
    <row r="100" spans="1:8" ht="12.75" hidden="1" x14ac:dyDescent="0.2">
      <c r="A100" s="111" t="s">
        <v>85</v>
      </c>
      <c r="B100" s="112"/>
      <c r="C100" s="112"/>
      <c r="D100" s="112"/>
      <c r="E100" s="113"/>
      <c r="F100" s="113"/>
      <c r="G100" s="114"/>
      <c r="H100" s="112"/>
    </row>
    <row r="101" spans="1:8" ht="12.75" hidden="1" x14ac:dyDescent="0.2">
      <c r="A101" s="111" t="s">
        <v>129</v>
      </c>
      <c r="B101" s="112">
        <v>19.135999999999999</v>
      </c>
      <c r="C101" s="112">
        <v>0</v>
      </c>
      <c r="D101" s="112">
        <v>0</v>
      </c>
      <c r="E101" s="113">
        <v>0</v>
      </c>
      <c r="F101" s="113">
        <v>19.135999999999999</v>
      </c>
      <c r="G101" s="114">
        <v>0</v>
      </c>
      <c r="H101" s="112"/>
    </row>
    <row r="102" spans="1:8" ht="13.5" hidden="1" customHeight="1" x14ac:dyDescent="0.2">
      <c r="A102" s="111"/>
      <c r="B102" s="112"/>
      <c r="C102" s="112"/>
      <c r="D102" s="112"/>
      <c r="E102" s="113"/>
      <c r="F102" s="113"/>
      <c r="G102" s="114"/>
      <c r="H102" s="112"/>
    </row>
    <row r="103" spans="1:8" ht="13.5" hidden="1" customHeight="1" x14ac:dyDescent="0.2">
      <c r="A103" s="111" t="s">
        <v>187</v>
      </c>
      <c r="B103" s="112"/>
      <c r="C103" s="112"/>
      <c r="D103" s="112"/>
      <c r="E103" s="113"/>
      <c r="F103" s="113"/>
      <c r="G103" s="114"/>
      <c r="H103" s="112"/>
    </row>
    <row r="104" spans="1:8" ht="13.5" hidden="1" customHeight="1" x14ac:dyDescent="0.2">
      <c r="A104" s="111" t="s">
        <v>130</v>
      </c>
      <c r="B104" s="112">
        <v>0.32300000000000001</v>
      </c>
      <c r="C104" s="112">
        <v>0</v>
      </c>
      <c r="D104" s="112">
        <v>0</v>
      </c>
      <c r="E104" s="113">
        <v>0</v>
      </c>
      <c r="F104" s="113">
        <v>0.32300000000000001</v>
      </c>
      <c r="G104" s="114">
        <v>0</v>
      </c>
      <c r="H104" s="112"/>
    </row>
    <row r="105" spans="1:8" ht="13.5" hidden="1" customHeight="1" x14ac:dyDescent="0.2">
      <c r="A105" s="111"/>
      <c r="B105" s="112"/>
      <c r="C105" s="112"/>
      <c r="D105" s="112"/>
      <c r="E105" s="113"/>
      <c r="F105" s="113"/>
      <c r="G105" s="114"/>
      <c r="H105" s="112"/>
    </row>
    <row r="106" spans="1:8" ht="13.5" hidden="1" customHeight="1" x14ac:dyDescent="0.2">
      <c r="A106" s="111" t="s">
        <v>86</v>
      </c>
      <c r="B106" s="112"/>
      <c r="C106" s="112"/>
      <c r="D106" s="112"/>
      <c r="E106" s="113"/>
      <c r="F106" s="113"/>
      <c r="G106" s="114"/>
      <c r="H106" s="112"/>
    </row>
    <row r="107" spans="1:8" ht="13.5" hidden="1" customHeight="1" x14ac:dyDescent="0.2">
      <c r="A107" s="111" t="s">
        <v>91</v>
      </c>
      <c r="B107" s="112">
        <v>2.6709999999999998</v>
      </c>
      <c r="C107" s="112">
        <v>0</v>
      </c>
      <c r="D107" s="112">
        <v>0</v>
      </c>
      <c r="E107" s="113">
        <v>0</v>
      </c>
      <c r="F107" s="113">
        <v>2.6709999999999998</v>
      </c>
      <c r="G107" s="114">
        <v>0</v>
      </c>
      <c r="H107" s="112"/>
    </row>
    <row r="108" spans="1:8" ht="13.5" hidden="1" customHeight="1" x14ac:dyDescent="0.2">
      <c r="A108" s="111"/>
      <c r="B108" s="112"/>
      <c r="C108" s="112"/>
      <c r="D108" s="112"/>
      <c r="E108" s="113"/>
      <c r="F108" s="113"/>
      <c r="G108" s="114"/>
      <c r="H108" s="112"/>
    </row>
    <row r="109" spans="1:8" ht="12.75" x14ac:dyDescent="0.2">
      <c r="A109" s="111" t="s">
        <v>22</v>
      </c>
      <c r="B109" s="112"/>
      <c r="C109" s="112"/>
      <c r="D109" s="112"/>
      <c r="E109" s="113"/>
      <c r="F109" s="113"/>
      <c r="G109" s="114"/>
      <c r="H109" s="112"/>
    </row>
    <row r="110" spans="1:8" ht="12.75" x14ac:dyDescent="0.2">
      <c r="A110" s="111" t="s">
        <v>131</v>
      </c>
      <c r="B110" s="112">
        <v>7971.8</v>
      </c>
      <c r="C110" s="112">
        <v>-0.1</v>
      </c>
      <c r="D110" s="112">
        <v>0</v>
      </c>
      <c r="E110" s="113">
        <v>111.6</v>
      </c>
      <c r="F110" s="113">
        <v>8083.3</v>
      </c>
      <c r="G110" s="114">
        <v>0</v>
      </c>
      <c r="H110" s="112"/>
    </row>
    <row r="111" spans="1:8" ht="12" customHeight="1" x14ac:dyDescent="0.2">
      <c r="A111" s="111"/>
      <c r="B111" s="112"/>
      <c r="C111" s="112"/>
      <c r="D111" s="112"/>
      <c r="E111" s="113"/>
      <c r="F111" s="113"/>
      <c r="G111" s="114"/>
      <c r="H111" s="112"/>
    </row>
    <row r="112" spans="1:8" ht="12" customHeight="1" x14ac:dyDescent="0.2">
      <c r="A112" s="111" t="s">
        <v>23</v>
      </c>
      <c r="B112" s="112"/>
      <c r="C112" s="112"/>
      <c r="D112" s="112"/>
      <c r="E112" s="113"/>
      <c r="F112" s="113"/>
      <c r="G112" s="114"/>
      <c r="H112" s="112"/>
    </row>
    <row r="113" spans="1:8" ht="12" customHeight="1" x14ac:dyDescent="0.2">
      <c r="A113" s="111" t="s">
        <v>230</v>
      </c>
      <c r="B113" s="112">
        <v>1160.8</v>
      </c>
      <c r="C113" s="112">
        <v>0</v>
      </c>
      <c r="D113" s="112">
        <v>0</v>
      </c>
      <c r="E113" s="113">
        <v>6.7</v>
      </c>
      <c r="F113" s="113">
        <v>1167.4000000000001</v>
      </c>
      <c r="G113" s="114">
        <v>0</v>
      </c>
      <c r="H113" s="112"/>
    </row>
    <row r="114" spans="1:8" ht="13.5" hidden="1" customHeight="1" x14ac:dyDescent="0.2">
      <c r="A114" s="111" t="s">
        <v>231</v>
      </c>
      <c r="B114" s="112">
        <v>7.8460000000000001</v>
      </c>
      <c r="C114" s="112">
        <v>0</v>
      </c>
      <c r="D114" s="112">
        <v>0</v>
      </c>
      <c r="E114" s="113">
        <v>0</v>
      </c>
      <c r="F114" s="113">
        <v>7.8460000000000001</v>
      </c>
      <c r="G114" s="114">
        <v>0</v>
      </c>
      <c r="H114" s="112"/>
    </row>
    <row r="115" spans="1:8" ht="13.5" hidden="1" customHeight="1" x14ac:dyDescent="0.2">
      <c r="A115" s="111" t="s">
        <v>232</v>
      </c>
      <c r="B115" s="112">
        <v>4.383</v>
      </c>
      <c r="C115" s="112">
        <v>0</v>
      </c>
      <c r="D115" s="112">
        <v>0</v>
      </c>
      <c r="E115" s="113">
        <v>0</v>
      </c>
      <c r="F115" s="113">
        <v>4.383</v>
      </c>
      <c r="G115" s="114">
        <v>0</v>
      </c>
      <c r="H115" s="112"/>
    </row>
    <row r="116" spans="1:8" ht="13.5" hidden="1" customHeight="1" x14ac:dyDescent="0.2">
      <c r="A116" s="111" t="s">
        <v>233</v>
      </c>
      <c r="B116" s="112">
        <v>5.59</v>
      </c>
      <c r="C116" s="112">
        <v>0</v>
      </c>
      <c r="D116" s="112">
        <v>0</v>
      </c>
      <c r="E116" s="113">
        <v>0</v>
      </c>
      <c r="F116" s="113">
        <v>5.59</v>
      </c>
      <c r="G116" s="114">
        <v>0</v>
      </c>
      <c r="H116" s="112"/>
    </row>
    <row r="117" spans="1:8" ht="13.5" hidden="1" customHeight="1" x14ac:dyDescent="0.2">
      <c r="A117" s="111"/>
      <c r="B117" s="112"/>
      <c r="C117" s="112"/>
      <c r="D117" s="112"/>
      <c r="E117" s="113"/>
      <c r="F117" s="113"/>
      <c r="G117" s="114"/>
      <c r="H117" s="112"/>
    </row>
    <row r="118" spans="1:8" ht="13.5" hidden="1" customHeight="1" x14ac:dyDescent="0.2">
      <c r="A118" s="111" t="s">
        <v>132</v>
      </c>
      <c r="B118" s="112"/>
      <c r="C118" s="112"/>
      <c r="D118" s="112"/>
      <c r="E118" s="113"/>
      <c r="F118" s="113"/>
      <c r="G118" s="114"/>
      <c r="H118" s="112"/>
    </row>
    <row r="119" spans="1:8" ht="13.5" hidden="1" customHeight="1" x14ac:dyDescent="0.2">
      <c r="A119" s="111" t="s">
        <v>133</v>
      </c>
      <c r="B119" s="112">
        <v>3.8769999999999998</v>
      </c>
      <c r="C119" s="112">
        <v>0</v>
      </c>
      <c r="D119" s="112">
        <v>0</v>
      </c>
      <c r="E119" s="113">
        <v>0</v>
      </c>
      <c r="F119" s="113">
        <v>3.8769999999999998</v>
      </c>
      <c r="G119" s="114">
        <v>0</v>
      </c>
      <c r="H119" s="112"/>
    </row>
    <row r="120" spans="1:8" ht="12" customHeight="1" x14ac:dyDescent="0.2">
      <c r="A120" s="111"/>
      <c r="B120" s="112"/>
      <c r="C120" s="112"/>
      <c r="D120" s="112"/>
      <c r="E120" s="113"/>
      <c r="F120" s="113"/>
      <c r="G120" s="114"/>
      <c r="H120" s="112"/>
    </row>
    <row r="121" spans="1:8" ht="12.75" x14ac:dyDescent="0.2">
      <c r="A121" s="111" t="s">
        <v>24</v>
      </c>
      <c r="B121" s="112"/>
      <c r="C121" s="112"/>
      <c r="D121" s="112"/>
      <c r="E121" s="113"/>
      <c r="F121" s="113"/>
      <c r="G121" s="114"/>
      <c r="H121" s="112"/>
    </row>
    <row r="122" spans="1:8" ht="12.75" x14ac:dyDescent="0.2">
      <c r="A122" s="111" t="s">
        <v>234</v>
      </c>
      <c r="B122" s="112">
        <v>5921.2</v>
      </c>
      <c r="C122" s="112">
        <v>0.3</v>
      </c>
      <c r="D122" s="112">
        <v>0</v>
      </c>
      <c r="E122" s="113">
        <v>0</v>
      </c>
      <c r="F122" s="113">
        <v>5921.6</v>
      </c>
      <c r="G122" s="114">
        <v>0</v>
      </c>
      <c r="H122" s="112"/>
    </row>
    <row r="123" spans="1:8" ht="12.75" x14ac:dyDescent="0.2">
      <c r="A123" s="111" t="s">
        <v>235</v>
      </c>
      <c r="B123" s="112">
        <v>529</v>
      </c>
      <c r="C123" s="112">
        <v>0</v>
      </c>
      <c r="D123" s="112">
        <v>0</v>
      </c>
      <c r="E123" s="113">
        <v>0.4</v>
      </c>
      <c r="F123" s="113">
        <v>529.4</v>
      </c>
      <c r="G123" s="114">
        <v>0</v>
      </c>
      <c r="H123" s="112"/>
    </row>
    <row r="124" spans="1:8" ht="12" customHeight="1" x14ac:dyDescent="0.2">
      <c r="A124" s="111"/>
      <c r="B124" s="112"/>
      <c r="C124" s="112"/>
      <c r="D124" s="112"/>
      <c r="E124" s="113"/>
      <c r="F124" s="113"/>
      <c r="G124" s="114"/>
      <c r="H124" s="112"/>
    </row>
    <row r="125" spans="1:8" ht="12.75" x14ac:dyDescent="0.2">
      <c r="A125" s="111" t="s">
        <v>25</v>
      </c>
      <c r="B125" s="112"/>
      <c r="C125" s="112"/>
      <c r="D125" s="112"/>
      <c r="E125" s="113"/>
      <c r="F125" s="113"/>
      <c r="G125" s="114"/>
      <c r="H125" s="112"/>
    </row>
    <row r="126" spans="1:8" ht="12.75" x14ac:dyDescent="0.2">
      <c r="A126" s="111" t="s">
        <v>134</v>
      </c>
      <c r="B126" s="112">
        <v>652.20000000000005</v>
      </c>
      <c r="C126" s="112">
        <v>0</v>
      </c>
      <c r="D126" s="112">
        <v>0</v>
      </c>
      <c r="E126" s="113">
        <v>6.1</v>
      </c>
      <c r="F126" s="113">
        <v>658.3</v>
      </c>
      <c r="G126" s="114">
        <v>0</v>
      </c>
      <c r="H126" s="112"/>
    </row>
    <row r="127" spans="1:8" ht="12" customHeight="1" x14ac:dyDescent="0.2">
      <c r="A127" s="111"/>
      <c r="B127" s="112"/>
      <c r="C127" s="112"/>
      <c r="D127" s="112"/>
      <c r="E127" s="113"/>
      <c r="F127" s="113"/>
      <c r="G127" s="114"/>
      <c r="H127" s="112"/>
    </row>
    <row r="128" spans="1:8" ht="12.75" x14ac:dyDescent="0.2">
      <c r="A128" s="111" t="s">
        <v>26</v>
      </c>
      <c r="B128" s="112"/>
      <c r="C128" s="112"/>
      <c r="D128" s="112"/>
      <c r="E128" s="113"/>
      <c r="F128" s="113"/>
      <c r="G128" s="114"/>
      <c r="H128" s="112"/>
    </row>
    <row r="129" spans="1:8" ht="12.75" x14ac:dyDescent="0.2">
      <c r="A129" s="111" t="s">
        <v>236</v>
      </c>
      <c r="B129" s="112">
        <v>1928.7</v>
      </c>
      <c r="C129" s="112">
        <v>2.1</v>
      </c>
      <c r="D129" s="112">
        <v>0</v>
      </c>
      <c r="E129" s="113">
        <v>33.5</v>
      </c>
      <c r="F129" s="113">
        <v>1964.3</v>
      </c>
      <c r="G129" s="114">
        <v>0</v>
      </c>
      <c r="H129" s="112"/>
    </row>
    <row r="130" spans="1:8" ht="13.5" hidden="1" customHeight="1" x14ac:dyDescent="0.2">
      <c r="A130" s="111" t="s">
        <v>237</v>
      </c>
      <c r="B130" s="112">
        <v>13.895</v>
      </c>
      <c r="C130" s="112">
        <v>0</v>
      </c>
      <c r="D130" s="112">
        <v>0</v>
      </c>
      <c r="E130" s="113">
        <v>0</v>
      </c>
      <c r="F130" s="113">
        <v>13.895</v>
      </c>
      <c r="G130" s="114">
        <v>0</v>
      </c>
      <c r="H130" s="116"/>
    </row>
    <row r="131" spans="1:8" ht="12" customHeight="1" x14ac:dyDescent="0.2">
      <c r="A131" s="111"/>
      <c r="B131" s="112"/>
      <c r="C131" s="112"/>
      <c r="D131" s="112"/>
      <c r="E131" s="113"/>
      <c r="F131" s="113"/>
      <c r="G131" s="114"/>
      <c r="H131" s="112"/>
    </row>
    <row r="132" spans="1:8" ht="12.75" x14ac:dyDescent="0.2">
      <c r="A132" s="111" t="s">
        <v>27</v>
      </c>
      <c r="B132" s="112"/>
      <c r="C132" s="112"/>
      <c r="D132" s="112"/>
      <c r="E132" s="113"/>
      <c r="F132" s="113"/>
      <c r="G132" s="114"/>
      <c r="H132" s="112"/>
    </row>
    <row r="133" spans="1:8" ht="12.75" x14ac:dyDescent="0.2">
      <c r="A133" s="111" t="s">
        <v>136</v>
      </c>
      <c r="B133" s="112">
        <v>1842</v>
      </c>
      <c r="C133" s="112">
        <v>0</v>
      </c>
      <c r="D133" s="112">
        <v>0</v>
      </c>
      <c r="E133" s="113">
        <v>28.7</v>
      </c>
      <c r="F133" s="113">
        <v>1870.7</v>
      </c>
      <c r="G133" s="114">
        <v>0</v>
      </c>
      <c r="H133" s="112"/>
    </row>
    <row r="134" spans="1:8" ht="12" customHeight="1" x14ac:dyDescent="0.2">
      <c r="A134" s="111"/>
      <c r="B134" s="112"/>
      <c r="C134" s="112"/>
      <c r="D134" s="112"/>
      <c r="E134" s="113"/>
      <c r="F134" s="113"/>
      <c r="G134" s="114"/>
      <c r="H134" s="112"/>
    </row>
    <row r="135" spans="1:8" ht="12.75" x14ac:dyDescent="0.2">
      <c r="A135" s="111" t="s">
        <v>135</v>
      </c>
      <c r="B135" s="112"/>
      <c r="C135" s="112"/>
      <c r="D135" s="112"/>
      <c r="E135" s="113"/>
      <c r="F135" s="113"/>
      <c r="G135" s="114"/>
      <c r="H135" s="112"/>
    </row>
    <row r="136" spans="1:8" ht="12.75" x14ac:dyDescent="0.2">
      <c r="A136" s="111" t="s">
        <v>137</v>
      </c>
      <c r="B136" s="112">
        <v>54.1</v>
      </c>
      <c r="C136" s="112">
        <v>0</v>
      </c>
      <c r="D136" s="112">
        <v>0</v>
      </c>
      <c r="E136" s="113">
        <v>2.2000000000000002</v>
      </c>
      <c r="F136" s="113">
        <v>56.2</v>
      </c>
      <c r="G136" s="114">
        <v>0</v>
      </c>
      <c r="H136" s="112"/>
    </row>
    <row r="137" spans="1:8" ht="12" customHeight="1" x14ac:dyDescent="0.2">
      <c r="A137" s="111"/>
      <c r="B137" s="112"/>
      <c r="C137" s="112"/>
      <c r="D137" s="112"/>
      <c r="E137" s="113"/>
      <c r="F137" s="113"/>
      <c r="G137" s="114"/>
      <c r="H137" s="112"/>
    </row>
    <row r="138" spans="1:8" ht="12.75" x14ac:dyDescent="0.2">
      <c r="A138" s="111" t="s">
        <v>28</v>
      </c>
      <c r="B138" s="112"/>
      <c r="C138" s="112"/>
      <c r="D138" s="112"/>
      <c r="E138" s="113"/>
      <c r="F138" s="113"/>
      <c r="G138" s="114"/>
      <c r="H138" s="112"/>
    </row>
    <row r="139" spans="1:8" ht="13.5" x14ac:dyDescent="0.2">
      <c r="A139" s="111" t="s">
        <v>238</v>
      </c>
      <c r="B139" s="112">
        <v>137.9</v>
      </c>
      <c r="C139" s="112">
        <v>0</v>
      </c>
      <c r="D139" s="112">
        <v>0</v>
      </c>
      <c r="E139" s="67" t="s">
        <v>167</v>
      </c>
      <c r="F139" s="113">
        <v>138</v>
      </c>
      <c r="G139" s="114">
        <v>0</v>
      </c>
      <c r="H139" s="112"/>
    </row>
    <row r="140" spans="1:8" ht="13.5" hidden="1" customHeight="1" x14ac:dyDescent="0.2">
      <c r="A140" s="111" t="s">
        <v>239</v>
      </c>
      <c r="B140" s="112">
        <v>110.256</v>
      </c>
      <c r="C140" s="112">
        <v>0</v>
      </c>
      <c r="D140" s="112">
        <v>0</v>
      </c>
      <c r="E140" s="113">
        <v>0</v>
      </c>
      <c r="F140" s="113">
        <v>110.256</v>
      </c>
      <c r="G140" s="114">
        <v>0</v>
      </c>
      <c r="H140" s="112"/>
    </row>
    <row r="141" spans="1:8" ht="12" customHeight="1" x14ac:dyDescent="0.2">
      <c r="A141" s="111"/>
      <c r="B141" s="112"/>
      <c r="C141" s="112"/>
      <c r="D141" s="112"/>
      <c r="E141" s="113"/>
      <c r="F141" s="113"/>
      <c r="G141" s="114"/>
      <c r="H141" s="112"/>
    </row>
    <row r="142" spans="1:8" ht="12.75" hidden="1" x14ac:dyDescent="0.2">
      <c r="A142" s="111" t="s">
        <v>138</v>
      </c>
      <c r="B142" s="112"/>
      <c r="C142" s="112"/>
      <c r="D142" s="112"/>
      <c r="E142" s="113"/>
      <c r="F142" s="113"/>
      <c r="G142" s="114"/>
      <c r="H142" s="112"/>
    </row>
    <row r="143" spans="1:8" ht="12.75" hidden="1" x14ac:dyDescent="0.2">
      <c r="A143" s="111" t="s">
        <v>31</v>
      </c>
      <c r="B143" s="112">
        <v>65.150000000000006</v>
      </c>
      <c r="C143" s="112">
        <v>0</v>
      </c>
      <c r="D143" s="112">
        <v>0</v>
      </c>
      <c r="E143" s="113">
        <v>0</v>
      </c>
      <c r="F143" s="113">
        <v>65.150000000000006</v>
      </c>
      <c r="G143" s="114">
        <v>0</v>
      </c>
      <c r="H143" s="112"/>
    </row>
    <row r="144" spans="1:8" ht="13.5" hidden="1" customHeight="1" x14ac:dyDescent="0.2">
      <c r="A144" s="111"/>
      <c r="B144" s="112"/>
      <c r="C144" s="112"/>
      <c r="D144" s="112"/>
      <c r="E144" s="113"/>
      <c r="F144" s="113"/>
      <c r="G144" s="114"/>
      <c r="H144" s="112"/>
    </row>
    <row r="145" spans="1:8" ht="12.75" hidden="1" x14ac:dyDescent="0.2">
      <c r="A145" s="111" t="s">
        <v>139</v>
      </c>
      <c r="B145" s="112"/>
      <c r="C145" s="112"/>
      <c r="D145" s="112"/>
      <c r="E145" s="113"/>
      <c r="F145" s="113"/>
      <c r="G145" s="114"/>
      <c r="H145" s="112"/>
    </row>
    <row r="146" spans="1:8" ht="12.75" hidden="1" x14ac:dyDescent="0.2">
      <c r="A146" s="111" t="s">
        <v>140</v>
      </c>
      <c r="B146" s="112">
        <v>33.581000000000003</v>
      </c>
      <c r="C146" s="112">
        <v>0</v>
      </c>
      <c r="D146" s="112">
        <v>0</v>
      </c>
      <c r="E146" s="113">
        <v>0</v>
      </c>
      <c r="F146" s="113">
        <v>33.581000000000003</v>
      </c>
      <c r="G146" s="114">
        <v>0</v>
      </c>
      <c r="H146" s="112"/>
    </row>
    <row r="147" spans="1:8" ht="13.5" hidden="1" customHeight="1" x14ac:dyDescent="0.2">
      <c r="A147" s="111"/>
      <c r="B147" s="112"/>
      <c r="C147" s="112"/>
      <c r="D147" s="112"/>
      <c r="E147" s="113"/>
      <c r="F147" s="113"/>
      <c r="G147" s="114"/>
      <c r="H147" s="112"/>
    </row>
    <row r="148" spans="1:8" ht="12.75" x14ac:dyDescent="0.2">
      <c r="A148" s="111" t="s">
        <v>29</v>
      </c>
      <c r="B148" s="112"/>
      <c r="C148" s="112"/>
      <c r="D148" s="112"/>
      <c r="E148" s="113"/>
      <c r="F148" s="113"/>
      <c r="G148" s="114"/>
      <c r="H148" s="112"/>
    </row>
    <row r="149" spans="1:8" ht="12.75" x14ac:dyDescent="0.2">
      <c r="A149" s="111" t="s">
        <v>142</v>
      </c>
      <c r="B149" s="112">
        <v>11.7</v>
      </c>
      <c r="C149" s="112">
        <v>0</v>
      </c>
      <c r="D149" s="112">
        <v>0</v>
      </c>
      <c r="E149" s="113">
        <v>0.2</v>
      </c>
      <c r="F149" s="113">
        <v>11.9</v>
      </c>
      <c r="G149" s="114">
        <v>0</v>
      </c>
      <c r="H149" s="112"/>
    </row>
    <row r="150" spans="1:8" ht="3.6" customHeight="1" x14ac:dyDescent="0.2">
      <c r="A150" s="111"/>
      <c r="B150" s="112"/>
      <c r="C150" s="112"/>
      <c r="D150" s="112"/>
      <c r="E150" s="113"/>
      <c r="F150" s="113"/>
      <c r="G150" s="114"/>
      <c r="H150" s="112"/>
    </row>
    <row r="151" spans="1:8" ht="12" customHeight="1" x14ac:dyDescent="0.2">
      <c r="A151" s="95"/>
      <c r="B151" s="96"/>
      <c r="C151" s="97"/>
      <c r="D151" s="97"/>
      <c r="E151" s="97"/>
      <c r="F151" s="97"/>
      <c r="G151" s="98"/>
      <c r="H151" s="99"/>
    </row>
    <row r="152" spans="1:8" ht="12.75" x14ac:dyDescent="0.2">
      <c r="A152" s="99"/>
      <c r="B152" s="100"/>
      <c r="C152" s="101"/>
      <c r="D152" s="145" t="s">
        <v>9</v>
      </c>
      <c r="E152" s="145"/>
      <c r="F152" s="101"/>
      <c r="G152" s="102"/>
      <c r="H152" s="99"/>
    </row>
    <row r="153" spans="1:8" ht="76.900000000000006" customHeight="1" x14ac:dyDescent="0.2">
      <c r="B153" s="103" t="s">
        <v>10</v>
      </c>
      <c r="C153" s="103" t="s">
        <v>180</v>
      </c>
      <c r="D153" s="103" t="s">
        <v>11</v>
      </c>
      <c r="E153" s="103" t="s">
        <v>80</v>
      </c>
      <c r="F153" s="103" t="s">
        <v>12</v>
      </c>
      <c r="G153" s="104" t="s">
        <v>181</v>
      </c>
      <c r="H153" s="105"/>
    </row>
    <row r="154" spans="1:8" ht="12" customHeight="1" x14ac:dyDescent="0.2">
      <c r="A154" s="21" t="s">
        <v>13</v>
      </c>
      <c r="B154" s="106" t="s">
        <v>0</v>
      </c>
      <c r="C154" s="106" t="s">
        <v>0</v>
      </c>
      <c r="D154" s="106" t="s">
        <v>0</v>
      </c>
      <c r="E154" s="106" t="s">
        <v>0</v>
      </c>
      <c r="F154" s="106" t="s">
        <v>0</v>
      </c>
      <c r="G154" s="107" t="s">
        <v>0</v>
      </c>
      <c r="H154" s="108"/>
    </row>
    <row r="155" spans="1:8" ht="12" customHeight="1" x14ac:dyDescent="0.2">
      <c r="G155" s="110"/>
    </row>
    <row r="156" spans="1:8" ht="12.75" hidden="1" x14ac:dyDescent="0.2">
      <c r="A156" s="111"/>
      <c r="B156" s="112"/>
      <c r="C156" s="112"/>
      <c r="D156" s="112"/>
      <c r="E156" s="113"/>
      <c r="F156" s="113"/>
      <c r="G156" s="114"/>
      <c r="H156" s="112"/>
    </row>
    <row r="157" spans="1:8" ht="13.5" hidden="1" customHeight="1" x14ac:dyDescent="0.2">
      <c r="A157" s="111" t="s">
        <v>141</v>
      </c>
      <c r="B157" s="112"/>
      <c r="C157" s="112"/>
      <c r="D157" s="112"/>
      <c r="E157" s="113"/>
      <c r="F157" s="113"/>
      <c r="G157" s="114"/>
      <c r="H157" s="112"/>
    </row>
    <row r="158" spans="1:8" ht="13.5" hidden="1" customHeight="1" x14ac:dyDescent="0.2">
      <c r="A158" s="111" t="s">
        <v>144</v>
      </c>
      <c r="B158" s="112">
        <v>3.8370000000000002</v>
      </c>
      <c r="C158" s="112">
        <v>0</v>
      </c>
      <c r="D158" s="112">
        <v>0</v>
      </c>
      <c r="E158" s="113">
        <v>0</v>
      </c>
      <c r="F158" s="113">
        <v>3.8370000000000002</v>
      </c>
      <c r="G158" s="114">
        <v>0</v>
      </c>
      <c r="H158" s="112"/>
    </row>
    <row r="159" spans="1:8" ht="13.5" hidden="1" customHeight="1" x14ac:dyDescent="0.2">
      <c r="A159" s="111"/>
      <c r="B159" s="112"/>
      <c r="C159" s="112"/>
      <c r="D159" s="112"/>
      <c r="E159" s="113"/>
      <c r="F159" s="113"/>
      <c r="G159" s="114"/>
      <c r="H159" s="112"/>
    </row>
    <row r="160" spans="1:8" ht="13.5" hidden="1" customHeight="1" x14ac:dyDescent="0.2">
      <c r="A160" s="111" t="s">
        <v>143</v>
      </c>
      <c r="B160" s="112"/>
      <c r="C160" s="112"/>
      <c r="D160" s="112"/>
      <c r="E160" s="113"/>
      <c r="F160" s="113"/>
      <c r="G160" s="114"/>
      <c r="H160" s="112"/>
    </row>
    <row r="161" spans="1:8" ht="13.5" hidden="1" customHeight="1" x14ac:dyDescent="0.2">
      <c r="A161" s="111" t="s">
        <v>145</v>
      </c>
      <c r="B161" s="112">
        <v>0.45100000000000001</v>
      </c>
      <c r="C161" s="112">
        <v>0</v>
      </c>
      <c r="D161" s="112">
        <v>0</v>
      </c>
      <c r="E161" s="113">
        <v>0</v>
      </c>
      <c r="F161" s="113">
        <v>0.45100000000000001</v>
      </c>
      <c r="G161" s="114">
        <v>0</v>
      </c>
      <c r="H161" s="112"/>
    </row>
    <row r="162" spans="1:8" ht="13.5" hidden="1" customHeight="1" x14ac:dyDescent="0.2">
      <c r="A162" s="111"/>
      <c r="B162" s="112"/>
      <c r="C162" s="112"/>
      <c r="D162" s="112"/>
      <c r="E162" s="113"/>
      <c r="F162" s="113"/>
      <c r="G162" s="114"/>
      <c r="H162" s="112"/>
    </row>
    <row r="163" spans="1:8" ht="12.75" x14ac:dyDescent="0.2">
      <c r="A163" s="111" t="s">
        <v>30</v>
      </c>
      <c r="B163" s="112"/>
      <c r="C163" s="112"/>
      <c r="D163" s="112"/>
      <c r="E163" s="113"/>
      <c r="F163" s="113"/>
      <c r="G163" s="114"/>
      <c r="H163" s="112"/>
    </row>
    <row r="164" spans="1:8" ht="12" customHeight="1" x14ac:dyDescent="0.2">
      <c r="A164" s="111" t="s">
        <v>240</v>
      </c>
      <c r="B164" s="112">
        <v>1699.4</v>
      </c>
      <c r="C164" s="112">
        <v>-0.2</v>
      </c>
      <c r="D164" s="112">
        <v>0</v>
      </c>
      <c r="E164" s="113">
        <v>29</v>
      </c>
      <c r="F164" s="113">
        <v>1728.2</v>
      </c>
      <c r="G164" s="114">
        <v>0</v>
      </c>
      <c r="H164" s="112"/>
    </row>
    <row r="165" spans="1:8" ht="13.5" hidden="1" customHeight="1" x14ac:dyDescent="0.2">
      <c r="A165" s="111" t="s">
        <v>241</v>
      </c>
      <c r="B165" s="112">
        <v>1415.027</v>
      </c>
      <c r="C165" s="112">
        <v>0</v>
      </c>
      <c r="D165" s="112">
        <v>0</v>
      </c>
      <c r="E165" s="113">
        <v>0</v>
      </c>
      <c r="F165" s="113">
        <v>1415.027</v>
      </c>
      <c r="G165" s="114">
        <v>0</v>
      </c>
      <c r="H165" s="112"/>
    </row>
    <row r="166" spans="1:8" ht="12" customHeight="1" x14ac:dyDescent="0.2">
      <c r="A166" s="111"/>
      <c r="B166" s="112"/>
      <c r="C166" s="112"/>
      <c r="D166" s="112"/>
      <c r="E166" s="113"/>
      <c r="F166" s="113"/>
      <c r="G166" s="114"/>
      <c r="H166" s="112"/>
    </row>
    <row r="167" spans="1:8" ht="12.75" x14ac:dyDescent="0.2">
      <c r="A167" s="111" t="s">
        <v>188</v>
      </c>
      <c r="B167" s="112"/>
      <c r="C167" s="112"/>
      <c r="D167" s="112"/>
      <c r="E167" s="113"/>
      <c r="F167" s="113"/>
      <c r="G167" s="114"/>
      <c r="H167" s="112"/>
    </row>
    <row r="168" spans="1:8" ht="12.75" x14ac:dyDescent="0.2">
      <c r="A168" s="111" t="s">
        <v>242</v>
      </c>
      <c r="B168" s="112">
        <v>109.7</v>
      </c>
      <c r="C168" s="112">
        <v>0</v>
      </c>
      <c r="D168" s="112">
        <v>0</v>
      </c>
      <c r="E168" s="113">
        <v>1.1000000000000001</v>
      </c>
      <c r="F168" s="113">
        <v>110.8</v>
      </c>
      <c r="G168" s="114">
        <v>0</v>
      </c>
      <c r="H168" s="112"/>
    </row>
    <row r="169" spans="1:8" ht="12.75" x14ac:dyDescent="0.2">
      <c r="A169" s="111" t="s">
        <v>243</v>
      </c>
      <c r="B169" s="112">
        <v>49.7</v>
      </c>
      <c r="C169" s="112">
        <v>0</v>
      </c>
      <c r="D169" s="112">
        <v>0</v>
      </c>
      <c r="E169" s="113">
        <v>43</v>
      </c>
      <c r="F169" s="113">
        <v>92.7</v>
      </c>
      <c r="G169" s="114">
        <v>0</v>
      </c>
      <c r="H169" s="112"/>
    </row>
    <row r="170" spans="1:8" ht="12" customHeight="1" x14ac:dyDescent="0.2">
      <c r="A170" s="111"/>
      <c r="B170" s="112"/>
      <c r="C170" s="112"/>
      <c r="D170" s="112"/>
      <c r="E170" s="113"/>
      <c r="F170" s="113"/>
      <c r="G170" s="114"/>
      <c r="H170" s="112"/>
    </row>
    <row r="171" spans="1:8" ht="13.5" hidden="1" customHeight="1" x14ac:dyDescent="0.2">
      <c r="A171" s="111" t="s">
        <v>32</v>
      </c>
      <c r="B171" s="112"/>
      <c r="C171" s="112"/>
      <c r="D171" s="112"/>
      <c r="E171" s="113"/>
      <c r="F171" s="113"/>
      <c r="G171" s="114"/>
      <c r="H171" s="112"/>
    </row>
    <row r="172" spans="1:8" ht="13.5" hidden="1" customHeight="1" x14ac:dyDescent="0.2">
      <c r="A172" s="111" t="s">
        <v>244</v>
      </c>
      <c r="B172" s="112">
        <v>122.276</v>
      </c>
      <c r="C172" s="112">
        <v>0</v>
      </c>
      <c r="D172" s="112">
        <v>0</v>
      </c>
      <c r="E172" s="113">
        <v>-3.4950000000000001</v>
      </c>
      <c r="F172" s="113">
        <v>122.276</v>
      </c>
      <c r="G172" s="114">
        <v>0</v>
      </c>
      <c r="H172" s="112"/>
    </row>
    <row r="173" spans="1:8" ht="13.5" hidden="1" customHeight="1" x14ac:dyDescent="0.2">
      <c r="A173" s="111"/>
      <c r="B173" s="112"/>
      <c r="C173" s="112"/>
      <c r="D173" s="112"/>
      <c r="E173" s="113"/>
      <c r="F173" s="113"/>
      <c r="G173" s="114"/>
      <c r="H173" s="112"/>
    </row>
    <row r="174" spans="1:8" ht="12.75" x14ac:dyDescent="0.2">
      <c r="A174" s="111" t="s">
        <v>189</v>
      </c>
      <c r="B174" s="112"/>
      <c r="C174" s="112"/>
      <c r="D174" s="112"/>
      <c r="E174" s="113"/>
      <c r="F174" s="113"/>
      <c r="G174" s="114"/>
      <c r="H174" s="112"/>
    </row>
    <row r="175" spans="1:8" ht="12.75" x14ac:dyDescent="0.2">
      <c r="A175" s="111" t="s">
        <v>245</v>
      </c>
      <c r="B175" s="112">
        <v>156.6</v>
      </c>
      <c r="C175" s="112">
        <v>0</v>
      </c>
      <c r="D175" s="112">
        <v>0</v>
      </c>
      <c r="E175" s="113">
        <v>31.6</v>
      </c>
      <c r="F175" s="113">
        <v>188.2</v>
      </c>
      <c r="G175" s="114">
        <v>0</v>
      </c>
      <c r="H175" s="112"/>
    </row>
    <row r="176" spans="1:8" ht="12.75" hidden="1" x14ac:dyDescent="0.2">
      <c r="A176" s="111" t="s">
        <v>246</v>
      </c>
      <c r="B176" s="112">
        <v>0.1</v>
      </c>
      <c r="C176" s="112">
        <v>0</v>
      </c>
      <c r="D176" s="112">
        <v>0</v>
      </c>
      <c r="E176" s="113">
        <v>0</v>
      </c>
      <c r="F176" s="113">
        <v>0.1</v>
      </c>
      <c r="G176" s="114">
        <v>0</v>
      </c>
      <c r="H176" s="112"/>
    </row>
    <row r="177" spans="1:8" ht="12" customHeight="1" x14ac:dyDescent="0.2">
      <c r="A177" s="111"/>
      <c r="B177" s="112"/>
      <c r="C177" s="112"/>
      <c r="D177" s="112"/>
      <c r="E177" s="113"/>
      <c r="F177" s="113"/>
      <c r="G177" s="114"/>
      <c r="H177" s="112"/>
    </row>
    <row r="178" spans="1:8" ht="12.75" x14ac:dyDescent="0.2">
      <c r="A178" s="111" t="s">
        <v>190</v>
      </c>
      <c r="B178" s="112"/>
      <c r="C178" s="112"/>
      <c r="D178" s="112"/>
      <c r="E178" s="113"/>
      <c r="F178" s="113"/>
      <c r="G178" s="114"/>
      <c r="H178" s="112"/>
    </row>
    <row r="179" spans="1:8" ht="12.75" x14ac:dyDescent="0.2">
      <c r="A179" s="111" t="s">
        <v>247</v>
      </c>
      <c r="B179" s="112">
        <v>715.9</v>
      </c>
      <c r="C179" s="112">
        <v>0.4</v>
      </c>
      <c r="D179" s="112">
        <v>0</v>
      </c>
      <c r="E179" s="113">
        <v>6.9</v>
      </c>
      <c r="F179" s="113">
        <v>723.2</v>
      </c>
      <c r="G179" s="114">
        <v>0</v>
      </c>
      <c r="H179" s="112"/>
    </row>
    <row r="180" spans="1:8" ht="12.75" x14ac:dyDescent="0.2">
      <c r="A180" s="111"/>
      <c r="B180" s="112"/>
      <c r="C180" s="112"/>
      <c r="D180" s="112"/>
      <c r="E180" s="113"/>
      <c r="F180" s="113"/>
      <c r="G180" s="114"/>
      <c r="H180" s="112"/>
    </row>
    <row r="181" spans="1:8" ht="12.75" x14ac:dyDescent="0.2">
      <c r="A181" s="111" t="s">
        <v>191</v>
      </c>
      <c r="B181" s="112"/>
      <c r="C181" s="112"/>
      <c r="D181" s="112"/>
      <c r="E181" s="113"/>
      <c r="F181" s="113"/>
      <c r="G181" s="114"/>
      <c r="H181" s="112"/>
    </row>
    <row r="182" spans="1:8" ht="12.75" x14ac:dyDescent="0.2">
      <c r="A182" s="111" t="s">
        <v>34</v>
      </c>
      <c r="B182" s="112">
        <v>307.3</v>
      </c>
      <c r="C182" s="112">
        <v>0</v>
      </c>
      <c r="D182" s="112">
        <v>0</v>
      </c>
      <c r="E182" s="113">
        <v>4.9000000000000004</v>
      </c>
      <c r="F182" s="113">
        <v>312.2</v>
      </c>
      <c r="G182" s="114">
        <v>0</v>
      </c>
      <c r="H182" s="112"/>
    </row>
    <row r="183" spans="1:8" ht="12.75" x14ac:dyDescent="0.2">
      <c r="A183" s="111"/>
      <c r="B183" s="112"/>
      <c r="C183" s="112"/>
      <c r="D183" s="112"/>
      <c r="E183" s="113"/>
      <c r="F183" s="113"/>
      <c r="G183" s="114"/>
      <c r="H183" s="112"/>
    </row>
    <row r="184" spans="1:8" ht="12.75" x14ac:dyDescent="0.2">
      <c r="A184" s="111" t="s">
        <v>87</v>
      </c>
      <c r="B184" s="112"/>
      <c r="C184" s="112"/>
      <c r="D184" s="112"/>
      <c r="E184" s="113"/>
      <c r="F184" s="113"/>
      <c r="G184" s="114"/>
      <c r="H184" s="112"/>
    </row>
    <row r="185" spans="1:8" ht="12.75" x14ac:dyDescent="0.2">
      <c r="A185" s="111" t="s">
        <v>146</v>
      </c>
      <c r="B185" s="112">
        <v>5.9</v>
      </c>
      <c r="C185" s="112">
        <v>0</v>
      </c>
      <c r="D185" s="112">
        <v>0</v>
      </c>
      <c r="E185" s="113">
        <v>1.5</v>
      </c>
      <c r="F185" s="113">
        <v>7.5</v>
      </c>
      <c r="G185" s="114">
        <v>0</v>
      </c>
      <c r="H185" s="112"/>
    </row>
    <row r="186" spans="1:8" ht="12" customHeight="1" x14ac:dyDescent="0.2">
      <c r="A186" s="111"/>
      <c r="B186" s="112"/>
      <c r="C186" s="112"/>
      <c r="D186" s="112"/>
      <c r="E186" s="113"/>
      <c r="F186" s="113"/>
      <c r="G186" s="114"/>
      <c r="H186" s="112"/>
    </row>
    <row r="187" spans="1:8" ht="13.5" hidden="1" customHeight="1" x14ac:dyDescent="0.2">
      <c r="A187" s="111" t="s">
        <v>147</v>
      </c>
      <c r="B187" s="112"/>
      <c r="C187" s="112"/>
      <c r="D187" s="112"/>
      <c r="E187" s="113"/>
      <c r="F187" s="113"/>
      <c r="G187" s="114"/>
      <c r="H187" s="112"/>
    </row>
    <row r="188" spans="1:8" ht="13.5" hidden="1" customHeight="1" x14ac:dyDescent="0.2">
      <c r="A188" s="111" t="s">
        <v>248</v>
      </c>
      <c r="B188" s="112">
        <v>152.202</v>
      </c>
      <c r="C188" s="112">
        <v>0</v>
      </c>
      <c r="D188" s="112">
        <v>0</v>
      </c>
      <c r="E188" s="113">
        <v>-8.7260000000000009</v>
      </c>
      <c r="F188" s="113">
        <v>152.202</v>
      </c>
      <c r="G188" s="114">
        <v>0</v>
      </c>
      <c r="H188" s="112"/>
    </row>
    <row r="189" spans="1:8" ht="13.5" hidden="1" customHeight="1" x14ac:dyDescent="0.2">
      <c r="A189" s="111"/>
      <c r="B189" s="112"/>
      <c r="C189" s="112"/>
      <c r="D189" s="112"/>
      <c r="E189" s="113"/>
      <c r="F189" s="113"/>
      <c r="G189" s="114"/>
      <c r="H189" s="112"/>
    </row>
    <row r="190" spans="1:8" ht="12.75" x14ac:dyDescent="0.2">
      <c r="A190" s="111" t="s">
        <v>33</v>
      </c>
      <c r="B190" s="112"/>
      <c r="C190" s="112"/>
      <c r="D190" s="112"/>
      <c r="E190" s="113"/>
      <c r="F190" s="113"/>
      <c r="G190" s="114"/>
      <c r="H190" s="112"/>
    </row>
    <row r="191" spans="1:8" ht="12.75" x14ac:dyDescent="0.2">
      <c r="A191" s="111" t="s">
        <v>249</v>
      </c>
      <c r="B191" s="112">
        <v>413.7</v>
      </c>
      <c r="C191" s="112">
        <v>3.1</v>
      </c>
      <c r="D191" s="112">
        <v>0</v>
      </c>
      <c r="E191" s="113">
        <v>0</v>
      </c>
      <c r="F191" s="113">
        <v>416.8</v>
      </c>
      <c r="G191" s="114">
        <v>0</v>
      </c>
      <c r="H191" s="112"/>
    </row>
    <row r="192" spans="1:8" ht="12" customHeight="1" x14ac:dyDescent="0.2">
      <c r="A192" s="111"/>
      <c r="B192" s="112"/>
      <c r="C192" s="112"/>
      <c r="D192" s="112"/>
      <c r="E192" s="113"/>
      <c r="F192" s="113"/>
      <c r="G192" s="114"/>
      <c r="H192" s="112"/>
    </row>
    <row r="193" spans="1:8" ht="13.5" hidden="1" customHeight="1" x14ac:dyDescent="0.2">
      <c r="A193" s="111" t="s">
        <v>35</v>
      </c>
      <c r="B193" s="112"/>
      <c r="C193" s="112"/>
      <c r="D193" s="112"/>
      <c r="E193" s="113"/>
      <c r="F193" s="113"/>
      <c r="G193" s="114"/>
      <c r="H193" s="112"/>
    </row>
    <row r="194" spans="1:8" ht="13.5" hidden="1" customHeight="1" x14ac:dyDescent="0.2">
      <c r="A194" s="111" t="s">
        <v>148</v>
      </c>
      <c r="B194" s="112">
        <v>237.12100000000001</v>
      </c>
      <c r="C194" s="112">
        <v>0</v>
      </c>
      <c r="D194" s="112">
        <v>0</v>
      </c>
      <c r="E194" s="113">
        <v>-11.467000000000001</v>
      </c>
      <c r="F194" s="113">
        <v>237.12100000000001</v>
      </c>
      <c r="G194" s="114">
        <v>0</v>
      </c>
      <c r="H194" s="112"/>
    </row>
    <row r="195" spans="1:8" ht="13.5" hidden="1" customHeight="1" x14ac:dyDescent="0.2">
      <c r="A195" s="111"/>
      <c r="B195" s="112"/>
      <c r="C195" s="112"/>
      <c r="D195" s="112"/>
      <c r="E195" s="113"/>
      <c r="F195" s="113"/>
      <c r="G195" s="114"/>
      <c r="H195" s="112"/>
    </row>
    <row r="196" spans="1:8" ht="13.5" hidden="1" customHeight="1" x14ac:dyDescent="0.2">
      <c r="A196" s="111" t="s">
        <v>192</v>
      </c>
      <c r="B196" s="112"/>
      <c r="C196" s="112"/>
      <c r="D196" s="112"/>
      <c r="E196" s="113"/>
      <c r="F196" s="113"/>
      <c r="G196" s="114"/>
      <c r="H196" s="112"/>
    </row>
    <row r="197" spans="1:8" ht="13.5" hidden="1" customHeight="1" x14ac:dyDescent="0.2">
      <c r="A197" s="111" t="s">
        <v>149</v>
      </c>
      <c r="B197" s="112">
        <v>10.632</v>
      </c>
      <c r="C197" s="112">
        <v>0</v>
      </c>
      <c r="D197" s="112">
        <v>0</v>
      </c>
      <c r="E197" s="113">
        <v>0</v>
      </c>
      <c r="F197" s="113">
        <v>10.632</v>
      </c>
      <c r="G197" s="114">
        <v>0</v>
      </c>
      <c r="H197" s="112"/>
    </row>
    <row r="198" spans="1:8" ht="13.5" hidden="1" customHeight="1" x14ac:dyDescent="0.2">
      <c r="A198" s="111"/>
      <c r="B198" s="112"/>
      <c r="C198" s="112"/>
      <c r="D198" s="112"/>
      <c r="E198" s="113"/>
      <c r="F198" s="113"/>
      <c r="G198" s="114"/>
      <c r="H198" s="112"/>
    </row>
    <row r="199" spans="1:8" ht="12.75" x14ac:dyDescent="0.2">
      <c r="A199" s="111" t="s">
        <v>151</v>
      </c>
      <c r="B199" s="112"/>
      <c r="C199" s="112"/>
      <c r="D199" s="112"/>
      <c r="E199" s="113"/>
      <c r="F199" s="113"/>
      <c r="G199" s="114"/>
      <c r="H199" s="112"/>
    </row>
    <row r="200" spans="1:8" ht="12.75" x14ac:dyDescent="0.2">
      <c r="A200" s="111" t="s">
        <v>150</v>
      </c>
      <c r="B200" s="112">
        <v>48.1</v>
      </c>
      <c r="C200" s="112">
        <v>0</v>
      </c>
      <c r="D200" s="112">
        <v>0</v>
      </c>
      <c r="E200" s="113">
        <v>0.5</v>
      </c>
      <c r="F200" s="113">
        <v>48.6</v>
      </c>
      <c r="G200" s="114">
        <v>0</v>
      </c>
      <c r="H200" s="112"/>
    </row>
    <row r="201" spans="1:8" ht="13.5" hidden="1" customHeight="1" x14ac:dyDescent="0.2">
      <c r="A201" s="111"/>
      <c r="B201" s="112"/>
      <c r="C201" s="112"/>
      <c r="D201" s="112"/>
      <c r="E201" s="113"/>
      <c r="F201" s="113"/>
      <c r="G201" s="114"/>
      <c r="H201" s="112"/>
    </row>
    <row r="202" spans="1:8" ht="13.5" hidden="1" customHeight="1" x14ac:dyDescent="0.2">
      <c r="A202" s="111" t="s">
        <v>193</v>
      </c>
      <c r="B202" s="112"/>
      <c r="C202" s="112"/>
      <c r="D202" s="112"/>
      <c r="E202" s="113"/>
      <c r="F202" s="113"/>
      <c r="G202" s="114"/>
      <c r="H202" s="112"/>
    </row>
    <row r="203" spans="1:8" ht="13.5" hidden="1" customHeight="1" x14ac:dyDescent="0.2">
      <c r="A203" s="111" t="s">
        <v>250</v>
      </c>
      <c r="B203" s="112">
        <v>1.6140000000000001</v>
      </c>
      <c r="C203" s="112">
        <v>0</v>
      </c>
      <c r="D203" s="112">
        <v>0</v>
      </c>
      <c r="E203" s="113">
        <v>0</v>
      </c>
      <c r="F203" s="113">
        <v>1.6140000000000001</v>
      </c>
      <c r="G203" s="114">
        <v>0</v>
      </c>
      <c r="H203" s="112"/>
    </row>
    <row r="204" spans="1:8" ht="13.5" hidden="1" customHeight="1" x14ac:dyDescent="0.2">
      <c r="A204" s="111"/>
      <c r="B204" s="112"/>
      <c r="C204" s="112"/>
      <c r="D204" s="112"/>
      <c r="E204" s="113"/>
      <c r="F204" s="113"/>
      <c r="G204" s="114"/>
      <c r="H204" s="112"/>
    </row>
    <row r="205" spans="1:8" ht="13.5" hidden="1" customHeight="1" x14ac:dyDescent="0.2">
      <c r="A205" s="111" t="s">
        <v>153</v>
      </c>
      <c r="B205" s="112"/>
      <c r="C205" s="112"/>
      <c r="D205" s="112"/>
      <c r="E205" s="113"/>
      <c r="F205" s="113"/>
      <c r="G205" s="114"/>
      <c r="H205" s="112"/>
    </row>
    <row r="206" spans="1:8" ht="13.5" hidden="1" customHeight="1" x14ac:dyDescent="0.2">
      <c r="A206" s="111" t="s">
        <v>152</v>
      </c>
      <c r="B206" s="112">
        <v>4.1159999999999997</v>
      </c>
      <c r="C206" s="112">
        <v>0</v>
      </c>
      <c r="D206" s="112">
        <v>0</v>
      </c>
      <c r="E206" s="113">
        <v>0</v>
      </c>
      <c r="F206" s="113">
        <v>4.1159999999999997</v>
      </c>
      <c r="G206" s="114">
        <v>0</v>
      </c>
      <c r="H206" s="112"/>
    </row>
    <row r="207" spans="1:8" ht="12" customHeight="1" x14ac:dyDescent="0.2">
      <c r="A207" s="111"/>
      <c r="B207" s="112"/>
      <c r="C207" s="112"/>
      <c r="D207" s="112"/>
      <c r="E207" s="117"/>
      <c r="F207" s="112"/>
      <c r="G207" s="114"/>
      <c r="H207" s="112"/>
    </row>
    <row r="208" spans="1:8" ht="12" customHeight="1" x14ac:dyDescent="0.2">
      <c r="A208" s="118" t="s">
        <v>36</v>
      </c>
      <c r="B208" s="119"/>
      <c r="C208" s="119">
        <v>0</v>
      </c>
      <c r="D208" s="119">
        <v>0</v>
      </c>
      <c r="E208" s="119">
        <v>534.4</v>
      </c>
      <c r="F208" s="119"/>
      <c r="G208" s="120">
        <v>4.0999999999999996</v>
      </c>
      <c r="H208" s="121"/>
    </row>
    <row r="209" spans="1:8" ht="12" customHeight="1" x14ac:dyDescent="0.2">
      <c r="B209" s="113"/>
      <c r="C209" s="112"/>
      <c r="D209" s="112"/>
      <c r="E209" s="112"/>
      <c r="F209" s="112"/>
      <c r="G209" s="122"/>
      <c r="H209" s="123"/>
    </row>
    <row r="210" spans="1:8" ht="13.5" hidden="1" customHeight="1" x14ac:dyDescent="0.2">
      <c r="A210" s="124"/>
      <c r="B210" s="125"/>
      <c r="C210" s="126"/>
      <c r="D210" s="126"/>
      <c r="E210" s="126"/>
      <c r="F210" s="126"/>
      <c r="G210" s="127"/>
    </row>
    <row r="211" spans="1:8" ht="13.5" hidden="1" customHeight="1" x14ac:dyDescent="0.2">
      <c r="B211" s="113"/>
      <c r="C211" s="112"/>
      <c r="D211" s="146" t="s">
        <v>9</v>
      </c>
      <c r="E211" s="146"/>
      <c r="F211" s="112"/>
      <c r="G211" s="128"/>
    </row>
    <row r="212" spans="1:8" ht="65.25" hidden="1" x14ac:dyDescent="0.2">
      <c r="B212" s="129" t="s">
        <v>10</v>
      </c>
      <c r="C212" s="129" t="s">
        <v>180</v>
      </c>
      <c r="D212" s="129" t="s">
        <v>11</v>
      </c>
      <c r="E212" s="129" t="s">
        <v>154</v>
      </c>
      <c r="F212" s="129" t="s">
        <v>12</v>
      </c>
      <c r="G212" s="130" t="s">
        <v>181</v>
      </c>
      <c r="H212" s="131"/>
    </row>
    <row r="213" spans="1:8" ht="13.5" hidden="1" customHeight="1" x14ac:dyDescent="0.2">
      <c r="A213" s="21" t="s">
        <v>13</v>
      </c>
      <c r="B213" s="112" t="s">
        <v>0</v>
      </c>
      <c r="C213" s="112" t="s">
        <v>0</v>
      </c>
      <c r="D213" s="112" t="s">
        <v>0</v>
      </c>
      <c r="E213" s="112" t="s">
        <v>0</v>
      </c>
      <c r="F213" s="112" t="s">
        <v>0</v>
      </c>
      <c r="G213" s="114" t="s">
        <v>0</v>
      </c>
      <c r="H213" s="132"/>
    </row>
    <row r="214" spans="1:8" ht="13.5" hidden="1" customHeight="1" x14ac:dyDescent="0.2">
      <c r="B214" s="113"/>
      <c r="C214" s="112"/>
      <c r="D214" s="112"/>
      <c r="E214" s="112"/>
      <c r="F214" s="112"/>
      <c r="G214" s="128"/>
    </row>
    <row r="215" spans="1:8" ht="12" customHeight="1" x14ac:dyDescent="0.2">
      <c r="A215" s="99" t="s">
        <v>37</v>
      </c>
      <c r="B215" s="113"/>
      <c r="C215" s="112"/>
      <c r="D215" s="112"/>
      <c r="E215" s="112"/>
      <c r="F215" s="112"/>
      <c r="G215" s="128"/>
    </row>
    <row r="216" spans="1:8" ht="12" customHeight="1" x14ac:dyDescent="0.2">
      <c r="A216" s="99"/>
      <c r="B216" s="113"/>
      <c r="C216" s="112"/>
      <c r="D216" s="112"/>
      <c r="E216" s="112"/>
      <c r="F216" s="112"/>
      <c r="G216" s="128"/>
    </row>
    <row r="217" spans="1:8" ht="13.5" hidden="1" customHeight="1" x14ac:dyDescent="0.2">
      <c r="A217" s="111" t="s">
        <v>110</v>
      </c>
      <c r="B217" s="112"/>
      <c r="C217" s="112"/>
      <c r="D217" s="112"/>
      <c r="E217" s="113"/>
      <c r="F217" s="113"/>
      <c r="G217" s="114"/>
      <c r="H217" s="112"/>
    </row>
    <row r="218" spans="1:8" ht="13.5" hidden="1" customHeight="1" x14ac:dyDescent="0.2">
      <c r="A218" s="111" t="s">
        <v>251</v>
      </c>
      <c r="B218" s="112">
        <v>0.02</v>
      </c>
      <c r="C218" s="112">
        <v>0</v>
      </c>
      <c r="D218" s="112">
        <v>0</v>
      </c>
      <c r="E218" s="113">
        <v>0</v>
      </c>
      <c r="F218" s="113">
        <v>0.02</v>
      </c>
      <c r="G218" s="114">
        <v>0</v>
      </c>
      <c r="H218" s="112"/>
    </row>
    <row r="219" spans="1:8" ht="13.5" hidden="1" customHeight="1" x14ac:dyDescent="0.2">
      <c r="A219" s="111"/>
      <c r="B219" s="112"/>
      <c r="C219" s="112"/>
      <c r="D219" s="112"/>
      <c r="E219" s="113"/>
      <c r="F219" s="113"/>
      <c r="G219" s="114"/>
      <c r="H219" s="112"/>
    </row>
    <row r="220" spans="1:8" ht="13.5" hidden="1" customHeight="1" x14ac:dyDescent="0.2">
      <c r="A220" s="111" t="s">
        <v>112</v>
      </c>
      <c r="B220" s="113"/>
      <c r="C220" s="112"/>
      <c r="D220" s="112"/>
      <c r="E220" s="112"/>
      <c r="F220" s="112"/>
      <c r="G220" s="128"/>
    </row>
    <row r="221" spans="1:8" ht="13.5" hidden="1" customHeight="1" x14ac:dyDescent="0.2">
      <c r="A221" s="111" t="s">
        <v>252</v>
      </c>
      <c r="B221" s="112">
        <v>2.9000000000000001E-2</v>
      </c>
      <c r="C221" s="112">
        <v>0</v>
      </c>
      <c r="D221" s="112">
        <v>0</v>
      </c>
      <c r="E221" s="113">
        <v>0</v>
      </c>
      <c r="F221" s="113">
        <v>2.9000000000000001E-2</v>
      </c>
      <c r="G221" s="114">
        <v>0</v>
      </c>
      <c r="H221" s="112"/>
    </row>
    <row r="222" spans="1:8" ht="13.5" hidden="1" customHeight="1" x14ac:dyDescent="0.2">
      <c r="A222" s="111"/>
      <c r="B222" s="112"/>
      <c r="C222" s="112"/>
      <c r="D222" s="112"/>
      <c r="E222" s="113"/>
      <c r="F222" s="113"/>
      <c r="G222" s="114"/>
      <c r="H222" s="112"/>
    </row>
    <row r="223" spans="1:8" ht="13.5" hidden="1" customHeight="1" x14ac:dyDescent="0.2">
      <c r="A223" s="111" t="s">
        <v>81</v>
      </c>
      <c r="B223" s="112"/>
      <c r="C223" s="112"/>
      <c r="D223" s="112"/>
      <c r="E223" s="113"/>
      <c r="F223" s="113"/>
      <c r="G223" s="114"/>
      <c r="H223" s="112"/>
    </row>
    <row r="224" spans="1:8" ht="13.5" hidden="1" customHeight="1" x14ac:dyDescent="0.2">
      <c r="A224" s="111" t="s">
        <v>253</v>
      </c>
      <c r="B224" s="112">
        <v>2.7210000000000001</v>
      </c>
      <c r="C224" s="112">
        <v>0</v>
      </c>
      <c r="D224" s="112">
        <v>0</v>
      </c>
      <c r="E224" s="113">
        <v>0</v>
      </c>
      <c r="F224" s="113">
        <v>2.7210000000000001</v>
      </c>
      <c r="G224" s="114">
        <v>0</v>
      </c>
      <c r="H224" s="112"/>
    </row>
    <row r="225" spans="1:8" ht="13.5" hidden="1" customHeight="1" x14ac:dyDescent="0.2">
      <c r="A225" s="111"/>
      <c r="B225" s="112"/>
      <c r="C225" s="112"/>
      <c r="D225" s="112"/>
      <c r="E225" s="113"/>
      <c r="F225" s="113"/>
      <c r="G225" s="114"/>
      <c r="H225" s="112"/>
    </row>
    <row r="226" spans="1:8" ht="13.5" hidden="1" customHeight="1" x14ac:dyDescent="0.2">
      <c r="A226" s="111" t="s">
        <v>114</v>
      </c>
      <c r="B226" s="112"/>
      <c r="C226" s="112"/>
      <c r="D226" s="112"/>
      <c r="E226" s="113"/>
      <c r="F226" s="113"/>
      <c r="G226" s="114"/>
      <c r="H226" s="112"/>
    </row>
    <row r="227" spans="1:8" ht="13.5" hidden="1" customHeight="1" x14ac:dyDescent="0.2">
      <c r="A227" s="111" t="s">
        <v>92</v>
      </c>
      <c r="B227" s="112">
        <v>1.7999999999999999E-2</v>
      </c>
      <c r="C227" s="112">
        <v>0</v>
      </c>
      <c r="D227" s="112">
        <v>0</v>
      </c>
      <c r="E227" s="113">
        <v>0</v>
      </c>
      <c r="F227" s="113">
        <v>1.7999999999999999E-2</v>
      </c>
      <c r="G227" s="114">
        <v>0</v>
      </c>
      <c r="H227" s="112"/>
    </row>
    <row r="228" spans="1:8" ht="13.5" hidden="1" customHeight="1" x14ac:dyDescent="0.2">
      <c r="A228" s="111"/>
      <c r="B228" s="112"/>
      <c r="C228" s="112"/>
      <c r="D228" s="112"/>
      <c r="E228" s="113"/>
      <c r="F228" s="113"/>
      <c r="G228" s="114"/>
      <c r="H228" s="112"/>
    </row>
    <row r="229" spans="1:8" ht="12.75" x14ac:dyDescent="0.2">
      <c r="A229" s="111" t="s">
        <v>15</v>
      </c>
      <c r="B229" s="112"/>
      <c r="C229" s="112"/>
      <c r="D229" s="112"/>
      <c r="E229" s="113"/>
      <c r="F229" s="113"/>
      <c r="G229" s="114"/>
      <c r="H229" s="112"/>
    </row>
    <row r="230" spans="1:8" ht="12.75" x14ac:dyDescent="0.2">
      <c r="A230" s="111" t="s">
        <v>254</v>
      </c>
      <c r="B230" s="112">
        <v>1.5</v>
      </c>
      <c r="C230" s="112">
        <v>0</v>
      </c>
      <c r="D230" s="112">
        <v>0</v>
      </c>
      <c r="E230" s="113">
        <v>4.3</v>
      </c>
      <c r="F230" s="113">
        <v>5.8</v>
      </c>
      <c r="G230" s="114">
        <v>0</v>
      </c>
      <c r="H230" s="112"/>
    </row>
    <row r="231" spans="1:8" ht="12" customHeight="1" x14ac:dyDescent="0.2">
      <c r="A231" s="111"/>
      <c r="B231" s="112"/>
      <c r="C231" s="112"/>
      <c r="D231" s="112"/>
      <c r="E231" s="113"/>
      <c r="F231" s="113"/>
      <c r="G231" s="114"/>
      <c r="H231" s="112"/>
    </row>
    <row r="232" spans="1:8" ht="13.5" hidden="1" customHeight="1" x14ac:dyDescent="0.2">
      <c r="A232" s="111" t="s">
        <v>116</v>
      </c>
      <c r="B232" s="112"/>
      <c r="C232" s="112"/>
      <c r="D232" s="112"/>
      <c r="E232" s="113"/>
      <c r="F232" s="113"/>
      <c r="G232" s="114"/>
      <c r="H232" s="112"/>
    </row>
    <row r="233" spans="1:8" ht="13.5" hidden="1" customHeight="1" x14ac:dyDescent="0.2">
      <c r="A233" s="111" t="s">
        <v>255</v>
      </c>
      <c r="B233" s="112">
        <v>19.224</v>
      </c>
      <c r="C233" s="112">
        <v>0</v>
      </c>
      <c r="D233" s="112">
        <v>0</v>
      </c>
      <c r="E233" s="113">
        <v>0</v>
      </c>
      <c r="F233" s="113">
        <v>19.224</v>
      </c>
      <c r="G233" s="114">
        <v>0</v>
      </c>
      <c r="H233" s="112"/>
    </row>
    <row r="234" spans="1:8" ht="13.5" hidden="1" customHeight="1" x14ac:dyDescent="0.2">
      <c r="A234" s="111"/>
      <c r="B234" s="112"/>
      <c r="C234" s="112"/>
      <c r="D234" s="112"/>
      <c r="E234" s="113"/>
      <c r="F234" s="113"/>
      <c r="G234" s="114"/>
      <c r="H234" s="112"/>
    </row>
    <row r="235" spans="1:8" ht="13.5" hidden="1" customHeight="1" x14ac:dyDescent="0.2">
      <c r="A235" s="111" t="s">
        <v>182</v>
      </c>
      <c r="B235" s="112"/>
      <c r="C235" s="112"/>
      <c r="D235" s="112"/>
      <c r="E235" s="113"/>
      <c r="F235" s="113"/>
      <c r="G235" s="114"/>
      <c r="H235" s="112"/>
    </row>
    <row r="236" spans="1:8" ht="13.5" hidden="1" customHeight="1" x14ac:dyDescent="0.2">
      <c r="A236" s="111" t="s">
        <v>155</v>
      </c>
      <c r="B236" s="112">
        <v>3.7999999999999999E-2</v>
      </c>
      <c r="C236" s="112">
        <v>0</v>
      </c>
      <c r="D236" s="112">
        <v>0</v>
      </c>
      <c r="E236" s="113">
        <v>0</v>
      </c>
      <c r="F236" s="113">
        <v>3.7999999999999999E-2</v>
      </c>
      <c r="G236" s="114">
        <v>0</v>
      </c>
      <c r="H236" s="112"/>
    </row>
    <row r="237" spans="1:8" ht="13.5" hidden="1" customHeight="1" x14ac:dyDescent="0.2">
      <c r="A237" s="111"/>
      <c r="B237" s="112"/>
      <c r="C237" s="112"/>
      <c r="D237" s="112"/>
      <c r="E237" s="113"/>
      <c r="F237" s="113"/>
      <c r="G237" s="114"/>
      <c r="H237" s="112"/>
    </row>
    <row r="238" spans="1:8" ht="12.75" x14ac:dyDescent="0.2">
      <c r="A238" s="111" t="s">
        <v>82</v>
      </c>
      <c r="B238" s="112"/>
      <c r="C238" s="112"/>
      <c r="D238" s="112"/>
      <c r="E238" s="113"/>
      <c r="F238" s="113"/>
      <c r="G238" s="114"/>
      <c r="H238" s="112"/>
    </row>
    <row r="239" spans="1:8" ht="13.5" x14ac:dyDescent="0.2">
      <c r="A239" s="111" t="s">
        <v>256</v>
      </c>
      <c r="B239" s="67" t="s">
        <v>167</v>
      </c>
      <c r="C239" s="112">
        <v>0</v>
      </c>
      <c r="D239" s="112">
        <v>0</v>
      </c>
      <c r="E239" s="67" t="s">
        <v>167</v>
      </c>
      <c r="F239" s="67" t="s">
        <v>167</v>
      </c>
      <c r="G239" s="114">
        <v>0</v>
      </c>
      <c r="H239" s="112"/>
    </row>
    <row r="240" spans="1:8" ht="12" customHeight="1" x14ac:dyDescent="0.2">
      <c r="A240" s="111"/>
      <c r="B240" s="112"/>
      <c r="C240" s="112"/>
      <c r="D240" s="112"/>
      <c r="E240" s="113"/>
      <c r="F240" s="113"/>
      <c r="G240" s="114"/>
      <c r="H240" s="112"/>
    </row>
    <row r="241" spans="1:8" ht="13.5" hidden="1" customHeight="1" x14ac:dyDescent="0.2">
      <c r="A241" s="111" t="s">
        <v>118</v>
      </c>
      <c r="B241" s="112"/>
      <c r="C241" s="112"/>
      <c r="D241" s="112"/>
      <c r="E241" s="113"/>
      <c r="F241" s="113"/>
      <c r="G241" s="114"/>
      <c r="H241" s="112"/>
    </row>
    <row r="242" spans="1:8" ht="13.5" hidden="1" customHeight="1" x14ac:dyDescent="0.2">
      <c r="A242" s="111" t="s">
        <v>257</v>
      </c>
      <c r="B242" s="112">
        <v>4.0000000000000001E-3</v>
      </c>
      <c r="C242" s="112">
        <v>0</v>
      </c>
      <c r="D242" s="112">
        <v>0</v>
      </c>
      <c r="E242" s="113">
        <v>0</v>
      </c>
      <c r="F242" s="113">
        <v>4.0000000000000001E-3</v>
      </c>
      <c r="G242" s="114">
        <v>0</v>
      </c>
      <c r="H242" s="112"/>
    </row>
    <row r="243" spans="1:8" ht="13.5" hidden="1" customHeight="1" x14ac:dyDescent="0.2">
      <c r="A243" s="111"/>
      <c r="B243" s="112"/>
      <c r="C243" s="112"/>
      <c r="D243" s="112"/>
      <c r="E243" s="113"/>
      <c r="F243" s="113"/>
      <c r="G243" s="114"/>
      <c r="H243" s="112"/>
    </row>
    <row r="244" spans="1:8" ht="13.5" hidden="1" customHeight="1" x14ac:dyDescent="0.2">
      <c r="A244" s="111" t="s">
        <v>122</v>
      </c>
      <c r="B244" s="112"/>
      <c r="C244" s="112"/>
      <c r="D244" s="112"/>
      <c r="E244" s="113"/>
      <c r="F244" s="113"/>
      <c r="G244" s="114"/>
      <c r="H244" s="112"/>
    </row>
    <row r="245" spans="1:8" ht="13.5" hidden="1" customHeight="1" x14ac:dyDescent="0.2">
      <c r="A245" s="111" t="s">
        <v>156</v>
      </c>
      <c r="B245" s="112">
        <v>0.1</v>
      </c>
      <c r="C245" s="112">
        <v>0</v>
      </c>
      <c r="D245" s="112">
        <v>0</v>
      </c>
      <c r="E245" s="113">
        <v>0</v>
      </c>
      <c r="F245" s="113">
        <v>0.1</v>
      </c>
      <c r="G245" s="114">
        <v>0</v>
      </c>
      <c r="H245" s="112"/>
    </row>
    <row r="246" spans="1:8" ht="13.5" hidden="1" customHeight="1" x14ac:dyDescent="0.2">
      <c r="A246" s="111"/>
      <c r="B246" s="112"/>
      <c r="C246" s="112"/>
      <c r="D246" s="112"/>
      <c r="E246" s="113"/>
      <c r="F246" s="113"/>
      <c r="G246" s="114"/>
      <c r="H246" s="112"/>
    </row>
    <row r="247" spans="1:8" ht="13.5" hidden="1" customHeight="1" x14ac:dyDescent="0.2">
      <c r="A247" s="111" t="s">
        <v>124</v>
      </c>
      <c r="B247" s="112"/>
      <c r="C247" s="112"/>
      <c r="D247" s="112"/>
      <c r="E247" s="113"/>
      <c r="F247" s="113"/>
      <c r="G247" s="114"/>
      <c r="H247" s="112"/>
    </row>
    <row r="248" spans="1:8" ht="13.5" hidden="1" customHeight="1" x14ac:dyDescent="0.2">
      <c r="A248" s="111" t="s">
        <v>258</v>
      </c>
      <c r="B248" s="112">
        <v>5.2999999999999999E-2</v>
      </c>
      <c r="C248" s="112">
        <v>0</v>
      </c>
      <c r="D248" s="112">
        <v>0</v>
      </c>
      <c r="E248" s="113">
        <v>0</v>
      </c>
      <c r="F248" s="113">
        <v>5.2999999999999999E-2</v>
      </c>
      <c r="G248" s="114">
        <v>0</v>
      </c>
      <c r="H248" s="112"/>
    </row>
    <row r="249" spans="1:8" ht="13.5" hidden="1" customHeight="1" x14ac:dyDescent="0.2">
      <c r="A249" s="111"/>
      <c r="B249" s="112"/>
      <c r="C249" s="112"/>
      <c r="D249" s="112"/>
      <c r="E249" s="113"/>
      <c r="F249" s="113"/>
      <c r="G249" s="114"/>
      <c r="H249" s="112"/>
    </row>
    <row r="250" spans="1:8" ht="12" customHeight="1" x14ac:dyDescent="0.2">
      <c r="A250" s="111" t="s">
        <v>183</v>
      </c>
      <c r="B250" s="112"/>
      <c r="C250" s="112"/>
      <c r="D250" s="112"/>
      <c r="E250" s="113"/>
      <c r="F250" s="113"/>
      <c r="G250" s="114"/>
      <c r="H250" s="112"/>
    </row>
    <row r="251" spans="1:8" ht="13.5" hidden="1" customHeight="1" x14ac:dyDescent="0.2">
      <c r="A251" s="111" t="s">
        <v>259</v>
      </c>
      <c r="B251" s="112">
        <v>1.081</v>
      </c>
      <c r="C251" s="112">
        <v>0</v>
      </c>
      <c r="D251" s="112">
        <v>0</v>
      </c>
      <c r="E251" s="113">
        <v>0</v>
      </c>
      <c r="F251" s="113">
        <v>1.081</v>
      </c>
      <c r="G251" s="114">
        <v>0</v>
      </c>
      <c r="H251" s="112"/>
    </row>
    <row r="252" spans="1:8" ht="13.5" hidden="1" customHeight="1" x14ac:dyDescent="0.2">
      <c r="A252" s="111" t="s">
        <v>260</v>
      </c>
      <c r="B252" s="112">
        <v>0.437</v>
      </c>
      <c r="C252" s="112">
        <v>0</v>
      </c>
      <c r="D252" s="112">
        <v>0</v>
      </c>
      <c r="E252" s="113">
        <v>0</v>
      </c>
      <c r="F252" s="113">
        <v>0.437</v>
      </c>
      <c r="G252" s="114">
        <v>0</v>
      </c>
      <c r="H252" s="112"/>
    </row>
    <row r="253" spans="1:8" ht="13.5" hidden="1" customHeight="1" x14ac:dyDescent="0.2">
      <c r="A253" s="111" t="s">
        <v>261</v>
      </c>
      <c r="B253" s="112">
        <v>5.3250000000000002</v>
      </c>
      <c r="C253" s="112">
        <v>0</v>
      </c>
      <c r="D253" s="112">
        <v>0</v>
      </c>
      <c r="E253" s="113">
        <v>0</v>
      </c>
      <c r="F253" s="113">
        <v>5.3250000000000002</v>
      </c>
      <c r="G253" s="114">
        <v>0</v>
      </c>
      <c r="H253" s="112"/>
    </row>
    <row r="254" spans="1:8" ht="13.5" hidden="1" customHeight="1" x14ac:dyDescent="0.2">
      <c r="A254" s="111" t="s">
        <v>262</v>
      </c>
      <c r="B254" s="112">
        <v>0.35</v>
      </c>
      <c r="C254" s="112">
        <v>0</v>
      </c>
      <c r="D254" s="112">
        <v>0</v>
      </c>
      <c r="E254" s="113">
        <v>0</v>
      </c>
      <c r="F254" s="113">
        <v>0.35</v>
      </c>
      <c r="G254" s="114">
        <v>0</v>
      </c>
      <c r="H254" s="112"/>
    </row>
    <row r="255" spans="1:8" ht="13.5" hidden="1" customHeight="1" x14ac:dyDescent="0.2">
      <c r="A255" s="111" t="s">
        <v>263</v>
      </c>
      <c r="B255" s="112">
        <v>20</v>
      </c>
      <c r="C255" s="112">
        <v>0</v>
      </c>
      <c r="D255" s="112">
        <v>0</v>
      </c>
      <c r="E255" s="113">
        <v>0</v>
      </c>
      <c r="F255" s="113">
        <v>20</v>
      </c>
      <c r="G255" s="114">
        <v>0</v>
      </c>
      <c r="H255" s="112"/>
    </row>
    <row r="256" spans="1:8" ht="13.5" hidden="1" customHeight="1" x14ac:dyDescent="0.2">
      <c r="A256" s="111" t="s">
        <v>264</v>
      </c>
      <c r="B256" s="112">
        <v>11</v>
      </c>
      <c r="C256" s="112">
        <v>0</v>
      </c>
      <c r="D256" s="112">
        <v>0</v>
      </c>
      <c r="E256" s="113">
        <v>0</v>
      </c>
      <c r="F256" s="113">
        <v>11</v>
      </c>
      <c r="G256" s="114">
        <v>0</v>
      </c>
      <c r="H256" s="112"/>
    </row>
    <row r="257" spans="1:8" ht="12.75" hidden="1" x14ac:dyDescent="0.2">
      <c r="A257" s="111" t="s">
        <v>265</v>
      </c>
      <c r="B257" s="112">
        <v>6.15</v>
      </c>
      <c r="C257" s="112">
        <v>0</v>
      </c>
      <c r="D257" s="112">
        <v>0</v>
      </c>
      <c r="E257" s="113">
        <v>-6.15</v>
      </c>
      <c r="F257" s="113">
        <v>6.15</v>
      </c>
      <c r="G257" s="114">
        <v>0</v>
      </c>
      <c r="H257" s="112"/>
    </row>
    <row r="258" spans="1:8" ht="12.75" x14ac:dyDescent="0.2">
      <c r="A258" s="111" t="s">
        <v>157</v>
      </c>
      <c r="B258" s="112">
        <v>419.5</v>
      </c>
      <c r="C258" s="112">
        <v>0</v>
      </c>
      <c r="D258" s="112">
        <v>0</v>
      </c>
      <c r="E258" s="113">
        <v>66.7</v>
      </c>
      <c r="F258" s="113">
        <v>486.2</v>
      </c>
      <c r="G258" s="114">
        <v>0</v>
      </c>
      <c r="H258" s="112"/>
    </row>
    <row r="259" spans="1:8" ht="12.75" x14ac:dyDescent="0.2">
      <c r="A259" s="111" t="s">
        <v>158</v>
      </c>
      <c r="B259" s="112">
        <v>599</v>
      </c>
      <c r="C259" s="112">
        <v>0</v>
      </c>
      <c r="D259" s="112">
        <v>0</v>
      </c>
      <c r="E259" s="113">
        <v>67.2</v>
      </c>
      <c r="F259" s="113">
        <v>666.2</v>
      </c>
      <c r="G259" s="114">
        <v>0</v>
      </c>
      <c r="H259" s="112"/>
    </row>
    <row r="260" spans="1:8" ht="13.5" hidden="1" customHeight="1" x14ac:dyDescent="0.2">
      <c r="A260" s="111" t="s">
        <v>266</v>
      </c>
      <c r="B260" s="112">
        <v>3.6</v>
      </c>
      <c r="C260" s="112">
        <v>0</v>
      </c>
      <c r="D260" s="112">
        <v>0</v>
      </c>
      <c r="E260" s="113">
        <v>-2.6</v>
      </c>
      <c r="F260" s="113">
        <v>3.6</v>
      </c>
      <c r="G260" s="114">
        <v>0</v>
      </c>
      <c r="H260" s="112"/>
    </row>
    <row r="261" spans="1:8" ht="13.5" hidden="1" customHeight="1" x14ac:dyDescent="0.2">
      <c r="A261" s="111" t="s">
        <v>267</v>
      </c>
      <c r="B261" s="112">
        <v>7.1</v>
      </c>
      <c r="C261" s="112">
        <v>0</v>
      </c>
      <c r="D261" s="112">
        <v>0</v>
      </c>
      <c r="E261" s="113">
        <v>-2</v>
      </c>
      <c r="F261" s="113">
        <v>7.1</v>
      </c>
      <c r="G261" s="114">
        <v>0</v>
      </c>
      <c r="H261" s="112"/>
    </row>
    <row r="262" spans="1:8" ht="13.5" hidden="1" customHeight="1" x14ac:dyDescent="0.2">
      <c r="A262" s="111" t="s">
        <v>268</v>
      </c>
      <c r="B262" s="112">
        <v>0.2</v>
      </c>
      <c r="C262" s="112">
        <v>0</v>
      </c>
      <c r="D262" s="112">
        <v>0</v>
      </c>
      <c r="E262" s="113">
        <v>0</v>
      </c>
      <c r="F262" s="113">
        <v>0.2</v>
      </c>
      <c r="G262" s="114">
        <v>0</v>
      </c>
      <c r="H262" s="112"/>
    </row>
    <row r="263" spans="1:8" ht="12.75" x14ac:dyDescent="0.2">
      <c r="A263" s="111" t="s">
        <v>269</v>
      </c>
      <c r="B263" s="112">
        <v>341.3</v>
      </c>
      <c r="C263" s="112">
        <v>0</v>
      </c>
      <c r="D263" s="112">
        <v>0</v>
      </c>
      <c r="E263" s="113">
        <v>10.5</v>
      </c>
      <c r="F263" s="113">
        <v>351.8</v>
      </c>
      <c r="G263" s="114">
        <v>0</v>
      </c>
      <c r="H263" s="112"/>
    </row>
    <row r="264" spans="1:8" ht="13.5" hidden="1" customHeight="1" x14ac:dyDescent="0.2">
      <c r="A264" s="111" t="s">
        <v>270</v>
      </c>
      <c r="B264" s="112">
        <v>10.4</v>
      </c>
      <c r="C264" s="112">
        <v>0</v>
      </c>
      <c r="D264" s="112">
        <v>0</v>
      </c>
      <c r="E264" s="113">
        <v>0</v>
      </c>
      <c r="F264" s="113">
        <v>10.4</v>
      </c>
      <c r="G264" s="114">
        <v>0</v>
      </c>
      <c r="H264" s="112"/>
    </row>
    <row r="265" spans="1:8" ht="13.5" hidden="1" customHeight="1" x14ac:dyDescent="0.2">
      <c r="A265" s="111" t="s">
        <v>271</v>
      </c>
      <c r="B265" s="112">
        <v>50</v>
      </c>
      <c r="C265" s="112">
        <v>0</v>
      </c>
      <c r="D265" s="112">
        <v>0</v>
      </c>
      <c r="E265" s="113">
        <v>0</v>
      </c>
      <c r="F265" s="113">
        <v>50</v>
      </c>
      <c r="G265" s="114">
        <v>0</v>
      </c>
      <c r="H265" s="112"/>
    </row>
    <row r="266" spans="1:8" ht="13.5" hidden="1" customHeight="1" x14ac:dyDescent="0.2">
      <c r="A266" s="111" t="s">
        <v>272</v>
      </c>
      <c r="B266" s="112">
        <v>320.7</v>
      </c>
      <c r="C266" s="112">
        <v>0</v>
      </c>
      <c r="D266" s="112">
        <v>0</v>
      </c>
      <c r="E266" s="113">
        <v>0</v>
      </c>
      <c r="F266" s="113">
        <v>320.7</v>
      </c>
      <c r="G266" s="114">
        <v>0</v>
      </c>
      <c r="H266" s="112"/>
    </row>
    <row r="267" spans="1:8" ht="13.5" hidden="1" customHeight="1" x14ac:dyDescent="0.2">
      <c r="A267" s="111" t="s">
        <v>273</v>
      </c>
      <c r="B267" s="112">
        <v>144.30000000000001</v>
      </c>
      <c r="C267" s="112">
        <v>0</v>
      </c>
      <c r="D267" s="112">
        <v>0</v>
      </c>
      <c r="E267" s="113">
        <v>-44.7</v>
      </c>
      <c r="F267" s="113">
        <v>144.30000000000001</v>
      </c>
      <c r="G267" s="114">
        <v>0</v>
      </c>
      <c r="H267" s="112"/>
    </row>
    <row r="268" spans="1:8" ht="13.5" hidden="1" customHeight="1" x14ac:dyDescent="0.2">
      <c r="A268" s="111" t="s">
        <v>274</v>
      </c>
      <c r="B268" s="112">
        <v>49.2</v>
      </c>
      <c r="C268" s="112">
        <v>0</v>
      </c>
      <c r="D268" s="112">
        <v>0</v>
      </c>
      <c r="E268" s="113">
        <v>-29</v>
      </c>
      <c r="F268" s="113">
        <v>49.2</v>
      </c>
      <c r="G268" s="114">
        <v>0</v>
      </c>
      <c r="H268" s="112"/>
    </row>
    <row r="269" spans="1:8" ht="12.75" x14ac:dyDescent="0.2">
      <c r="A269" s="111" t="s">
        <v>275</v>
      </c>
      <c r="B269" s="112">
        <v>2.7</v>
      </c>
      <c r="C269" s="112">
        <v>0</v>
      </c>
      <c r="D269" s="112">
        <v>0</v>
      </c>
      <c r="E269" s="113">
        <v>0.5</v>
      </c>
      <c r="F269" s="113">
        <v>3.2</v>
      </c>
      <c r="G269" s="114">
        <v>0</v>
      </c>
      <c r="H269" s="112"/>
    </row>
    <row r="270" spans="1:8" ht="12.75" x14ac:dyDescent="0.2">
      <c r="A270" s="111" t="s">
        <v>276</v>
      </c>
      <c r="B270" s="112">
        <v>13.1</v>
      </c>
      <c r="C270" s="112">
        <v>-13.1</v>
      </c>
      <c r="D270" s="112">
        <v>0</v>
      </c>
      <c r="E270" s="113">
        <v>0</v>
      </c>
      <c r="F270" s="113">
        <v>0</v>
      </c>
      <c r="G270" s="114">
        <v>0</v>
      </c>
      <c r="H270" s="112"/>
    </row>
    <row r="271" spans="1:8" ht="13.5" hidden="1" customHeight="1" x14ac:dyDescent="0.2">
      <c r="A271" s="111" t="s">
        <v>277</v>
      </c>
      <c r="B271" s="112">
        <v>15.964</v>
      </c>
      <c r="C271" s="112">
        <v>0</v>
      </c>
      <c r="D271" s="112">
        <v>0</v>
      </c>
      <c r="E271" s="113">
        <v>0</v>
      </c>
      <c r="F271" s="113">
        <v>15.964</v>
      </c>
      <c r="G271" s="114">
        <v>0</v>
      </c>
      <c r="H271" s="112"/>
    </row>
    <row r="272" spans="1:8" ht="13.5" hidden="1" customHeight="1" x14ac:dyDescent="0.2">
      <c r="A272" s="111" t="s">
        <v>278</v>
      </c>
      <c r="B272" s="112">
        <v>79.5</v>
      </c>
      <c r="C272" s="112">
        <v>0</v>
      </c>
      <c r="D272" s="112">
        <v>0</v>
      </c>
      <c r="E272" s="113">
        <v>0</v>
      </c>
      <c r="F272" s="113">
        <v>79.5</v>
      </c>
      <c r="G272" s="114">
        <v>0</v>
      </c>
      <c r="H272" s="112"/>
    </row>
    <row r="273" spans="1:8" ht="13.5" hidden="1" customHeight="1" x14ac:dyDescent="0.2">
      <c r="A273" s="111" t="s">
        <v>279</v>
      </c>
      <c r="B273" s="112">
        <v>455</v>
      </c>
      <c r="C273" s="112">
        <v>0</v>
      </c>
      <c r="D273" s="112">
        <v>0</v>
      </c>
      <c r="E273" s="113">
        <v>0</v>
      </c>
      <c r="F273" s="113">
        <v>455</v>
      </c>
      <c r="G273" s="114">
        <v>0</v>
      </c>
      <c r="H273" s="112"/>
    </row>
    <row r="274" spans="1:8" ht="12" customHeight="1" x14ac:dyDescent="0.2">
      <c r="A274" s="111"/>
      <c r="B274" s="112"/>
      <c r="C274" s="112"/>
      <c r="D274" s="112"/>
      <c r="E274" s="113"/>
      <c r="F274" s="113"/>
      <c r="G274" s="114"/>
      <c r="H274" s="112"/>
    </row>
    <row r="275" spans="1:8" ht="12.75" x14ac:dyDescent="0.2">
      <c r="A275" s="133" t="s">
        <v>194</v>
      </c>
      <c r="B275" s="112">
        <v>0</v>
      </c>
      <c r="C275" s="112">
        <v>0</v>
      </c>
      <c r="D275" s="112">
        <v>0</v>
      </c>
      <c r="E275" s="113">
        <v>49.2</v>
      </c>
      <c r="F275" s="113">
        <v>49.2</v>
      </c>
      <c r="G275" s="114">
        <v>0</v>
      </c>
      <c r="H275" s="112"/>
    </row>
    <row r="276" spans="1:8" ht="12" customHeight="1" x14ac:dyDescent="0.2">
      <c r="A276" s="111"/>
      <c r="B276" s="112"/>
      <c r="C276" s="112"/>
      <c r="D276" s="112"/>
      <c r="E276" s="113"/>
      <c r="F276" s="113"/>
      <c r="G276" s="114"/>
      <c r="H276" s="112"/>
    </row>
    <row r="277" spans="1:8" ht="13.5" hidden="1" customHeight="1" x14ac:dyDescent="0.2">
      <c r="A277" s="111" t="s">
        <v>84</v>
      </c>
      <c r="B277" s="112"/>
      <c r="C277" s="112"/>
      <c r="D277" s="112"/>
      <c r="E277" s="113"/>
      <c r="F277" s="113"/>
      <c r="G277" s="114"/>
      <c r="H277" s="112"/>
    </row>
    <row r="278" spans="1:8" ht="13.5" hidden="1" customHeight="1" x14ac:dyDescent="0.2">
      <c r="A278" s="111" t="s">
        <v>280</v>
      </c>
      <c r="B278" s="112">
        <v>0.3</v>
      </c>
      <c r="C278" s="112">
        <v>0</v>
      </c>
      <c r="D278" s="112">
        <v>0</v>
      </c>
      <c r="E278" s="113">
        <v>0</v>
      </c>
      <c r="F278" s="113">
        <v>0.3</v>
      </c>
      <c r="G278" s="114">
        <v>0</v>
      </c>
      <c r="H278" s="112"/>
    </row>
    <row r="279" spans="1:8" ht="13.5" hidden="1" customHeight="1" x14ac:dyDescent="0.2">
      <c r="A279" s="111"/>
      <c r="B279" s="112"/>
      <c r="C279" s="112"/>
      <c r="D279" s="112"/>
      <c r="E279" s="113"/>
      <c r="F279" s="113"/>
      <c r="G279" s="114"/>
      <c r="H279" s="112"/>
    </row>
    <row r="280" spans="1:8" ht="13.5" hidden="1" customHeight="1" x14ac:dyDescent="0.2">
      <c r="A280" s="111" t="s">
        <v>184</v>
      </c>
      <c r="B280" s="112"/>
      <c r="C280" s="112"/>
      <c r="D280" s="112"/>
      <c r="E280" s="113"/>
      <c r="F280" s="113"/>
      <c r="G280" s="114"/>
      <c r="H280" s="112"/>
    </row>
    <row r="281" spans="1:8" ht="13.5" hidden="1" customHeight="1" x14ac:dyDescent="0.2">
      <c r="A281" s="111" t="s">
        <v>281</v>
      </c>
      <c r="B281" s="112">
        <v>28.17</v>
      </c>
      <c r="C281" s="112">
        <v>0</v>
      </c>
      <c r="D281" s="112">
        <v>0</v>
      </c>
      <c r="E281" s="113">
        <v>0</v>
      </c>
      <c r="F281" s="113">
        <v>28.17</v>
      </c>
      <c r="G281" s="114">
        <v>0</v>
      </c>
      <c r="H281" s="112"/>
    </row>
    <row r="282" spans="1:8" ht="13.5" hidden="1" customHeight="1" x14ac:dyDescent="0.2">
      <c r="A282" s="111"/>
      <c r="B282" s="112"/>
      <c r="C282" s="112"/>
      <c r="D282" s="112"/>
      <c r="E282" s="113"/>
      <c r="F282" s="113"/>
      <c r="G282" s="114"/>
      <c r="H282" s="112"/>
    </row>
    <row r="283" spans="1:8" ht="12.75" x14ac:dyDescent="0.2">
      <c r="A283" s="111" t="s">
        <v>185</v>
      </c>
      <c r="B283" s="112"/>
      <c r="C283" s="112"/>
      <c r="D283" s="112"/>
      <c r="E283" s="113"/>
      <c r="F283" s="113"/>
      <c r="G283" s="114"/>
      <c r="H283" s="112"/>
    </row>
    <row r="284" spans="1:8" ht="12.75" x14ac:dyDescent="0.2">
      <c r="A284" s="111" t="s">
        <v>159</v>
      </c>
      <c r="B284" s="112">
        <v>144.1</v>
      </c>
      <c r="C284" s="112">
        <v>0</v>
      </c>
      <c r="D284" s="112">
        <v>0</v>
      </c>
      <c r="E284" s="113">
        <v>0.5</v>
      </c>
      <c r="F284" s="113">
        <v>144.6</v>
      </c>
      <c r="G284" s="114">
        <v>0</v>
      </c>
      <c r="H284" s="112"/>
    </row>
    <row r="285" spans="1:8" ht="13.5" hidden="1" customHeight="1" x14ac:dyDescent="0.2">
      <c r="A285" s="111" t="s">
        <v>282</v>
      </c>
      <c r="B285" s="112">
        <v>0.218</v>
      </c>
      <c r="C285" s="112">
        <v>0</v>
      </c>
      <c r="D285" s="112">
        <v>0</v>
      </c>
      <c r="E285" s="113">
        <v>0</v>
      </c>
      <c r="F285" s="113">
        <v>0.218</v>
      </c>
      <c r="G285" s="114">
        <v>0</v>
      </c>
      <c r="H285" s="112"/>
    </row>
    <row r="286" spans="1:8" ht="12" customHeight="1" x14ac:dyDescent="0.2">
      <c r="A286" s="111"/>
      <c r="B286" s="112"/>
      <c r="C286" s="112"/>
      <c r="D286" s="112"/>
      <c r="E286" s="113"/>
      <c r="F286" s="113"/>
      <c r="G286" s="114"/>
      <c r="H286" s="112"/>
    </row>
    <row r="287" spans="1:8" ht="13.5" hidden="1" customHeight="1" x14ac:dyDescent="0.2">
      <c r="A287" s="111" t="s">
        <v>38</v>
      </c>
      <c r="B287" s="112"/>
      <c r="C287" s="112"/>
      <c r="D287" s="112"/>
      <c r="E287" s="113"/>
      <c r="F287" s="113"/>
      <c r="G287" s="114"/>
      <c r="H287" s="112"/>
    </row>
    <row r="288" spans="1:8" ht="13.5" hidden="1" customHeight="1" x14ac:dyDescent="0.2">
      <c r="A288" s="111" t="s">
        <v>93</v>
      </c>
      <c r="B288" s="112">
        <v>163.19999999999999</v>
      </c>
      <c r="C288" s="112">
        <v>0</v>
      </c>
      <c r="D288" s="112">
        <v>0</v>
      </c>
      <c r="E288" s="113">
        <v>-2.5950000000000002</v>
      </c>
      <c r="F288" s="113">
        <v>163.19999999999999</v>
      </c>
      <c r="G288" s="114">
        <v>0</v>
      </c>
      <c r="H288" s="112"/>
    </row>
    <row r="289" spans="1:8" ht="13.5" hidden="1" customHeight="1" x14ac:dyDescent="0.2">
      <c r="A289" s="111"/>
      <c r="B289" s="112"/>
      <c r="C289" s="112"/>
      <c r="D289" s="112"/>
      <c r="E289" s="113"/>
      <c r="F289" s="113"/>
      <c r="G289" s="114"/>
      <c r="H289" s="112"/>
    </row>
    <row r="290" spans="1:8" ht="13.5" hidden="1" customHeight="1" x14ac:dyDescent="0.2">
      <c r="A290" s="111" t="s">
        <v>186</v>
      </c>
      <c r="B290" s="112"/>
      <c r="C290" s="112"/>
      <c r="D290" s="112"/>
      <c r="E290" s="113"/>
      <c r="F290" s="113"/>
      <c r="G290" s="114"/>
      <c r="H290" s="112"/>
    </row>
    <row r="291" spans="1:8" ht="13.5" hidden="1" customHeight="1" x14ac:dyDescent="0.2">
      <c r="A291" s="111" t="s">
        <v>94</v>
      </c>
      <c r="B291" s="112">
        <v>3.1320000000000001</v>
      </c>
      <c r="C291" s="112">
        <v>0</v>
      </c>
      <c r="D291" s="112">
        <v>0</v>
      </c>
      <c r="E291" s="113">
        <v>0</v>
      </c>
      <c r="F291" s="113">
        <v>3.1320000000000001</v>
      </c>
      <c r="G291" s="114">
        <v>0</v>
      </c>
      <c r="H291" s="112"/>
    </row>
    <row r="292" spans="1:8" ht="13.5" hidden="1" customHeight="1" x14ac:dyDescent="0.2">
      <c r="A292" s="111"/>
      <c r="B292" s="112"/>
      <c r="C292" s="112"/>
      <c r="D292" s="112"/>
      <c r="E292" s="113"/>
      <c r="F292" s="113"/>
      <c r="G292" s="114"/>
      <c r="H292" s="112"/>
    </row>
    <row r="293" spans="1:8" ht="13.5" hidden="1" customHeight="1" x14ac:dyDescent="0.2">
      <c r="A293" s="111" t="s">
        <v>22</v>
      </c>
      <c r="B293" s="112"/>
      <c r="C293" s="112"/>
      <c r="D293" s="112"/>
      <c r="E293" s="113"/>
      <c r="F293" s="113"/>
      <c r="G293" s="114"/>
      <c r="H293" s="112"/>
    </row>
    <row r="294" spans="1:8" ht="13.5" hidden="1" customHeight="1" x14ac:dyDescent="0.2">
      <c r="A294" s="111" t="s">
        <v>160</v>
      </c>
      <c r="B294" s="112">
        <v>553.73699999999997</v>
      </c>
      <c r="C294" s="112">
        <v>0</v>
      </c>
      <c r="D294" s="112">
        <v>0</v>
      </c>
      <c r="E294" s="113">
        <v>-10.057</v>
      </c>
      <c r="F294" s="113">
        <v>553.73699999999997</v>
      </c>
      <c r="G294" s="114">
        <v>0</v>
      </c>
      <c r="H294" s="112"/>
    </row>
    <row r="295" spans="1:8" ht="13.5" hidden="1" customHeight="1" x14ac:dyDescent="0.2">
      <c r="A295" s="111"/>
      <c r="B295" s="112"/>
      <c r="C295" s="112"/>
      <c r="D295" s="112"/>
      <c r="E295" s="113"/>
      <c r="F295" s="113"/>
      <c r="G295" s="114"/>
      <c r="H295" s="112"/>
    </row>
    <row r="296" spans="1:8" ht="13.5" hidden="1" customHeight="1" x14ac:dyDescent="0.2">
      <c r="A296" s="111" t="s">
        <v>23</v>
      </c>
      <c r="B296" s="112"/>
      <c r="C296" s="112"/>
      <c r="D296" s="112"/>
      <c r="E296" s="113"/>
      <c r="F296" s="113"/>
      <c r="G296" s="114"/>
      <c r="H296" s="112"/>
    </row>
    <row r="297" spans="1:8" ht="13.5" hidden="1" customHeight="1" x14ac:dyDescent="0.2">
      <c r="A297" s="111" t="s">
        <v>283</v>
      </c>
      <c r="B297" s="112">
        <v>1.091</v>
      </c>
      <c r="C297" s="112">
        <v>0</v>
      </c>
      <c r="D297" s="112">
        <v>0</v>
      </c>
      <c r="E297" s="113">
        <v>0</v>
      </c>
      <c r="F297" s="113">
        <v>1.091</v>
      </c>
      <c r="G297" s="114">
        <v>0</v>
      </c>
      <c r="H297" s="112"/>
    </row>
    <row r="298" spans="1:8" ht="13.5" hidden="1" customHeight="1" x14ac:dyDescent="0.2">
      <c r="A298" s="111"/>
      <c r="B298" s="112"/>
      <c r="C298" s="112"/>
      <c r="D298" s="112"/>
      <c r="E298" s="113"/>
      <c r="F298" s="113"/>
      <c r="G298" s="114"/>
      <c r="H298" s="112"/>
    </row>
    <row r="299" spans="1:8" ht="13.5" hidden="1" customHeight="1" x14ac:dyDescent="0.2">
      <c r="A299" s="111" t="s">
        <v>132</v>
      </c>
      <c r="B299" s="112"/>
      <c r="C299" s="112"/>
      <c r="D299" s="112"/>
      <c r="E299" s="113"/>
      <c r="F299" s="113"/>
      <c r="G299" s="114"/>
      <c r="H299" s="112"/>
    </row>
    <row r="300" spans="1:8" ht="13.5" hidden="1" customHeight="1" x14ac:dyDescent="0.2">
      <c r="A300" s="111" t="s">
        <v>284</v>
      </c>
      <c r="B300" s="112">
        <v>4.0000000000000001E-3</v>
      </c>
      <c r="C300" s="112">
        <v>0</v>
      </c>
      <c r="D300" s="112">
        <v>0</v>
      </c>
      <c r="E300" s="113">
        <v>0</v>
      </c>
      <c r="F300" s="113">
        <v>4.0000000000000001E-3</v>
      </c>
      <c r="G300" s="114">
        <v>0</v>
      </c>
      <c r="H300" s="112"/>
    </row>
    <row r="301" spans="1:8" ht="13.5" hidden="1" customHeight="1" x14ac:dyDescent="0.2">
      <c r="A301" s="111"/>
      <c r="B301" s="112"/>
      <c r="C301" s="112"/>
      <c r="D301" s="112"/>
      <c r="E301" s="113"/>
      <c r="F301" s="113"/>
      <c r="G301" s="114"/>
      <c r="H301" s="112"/>
    </row>
    <row r="302" spans="1:8" ht="13.5" hidden="1" customHeight="1" x14ac:dyDescent="0.2">
      <c r="A302" s="111" t="s">
        <v>24</v>
      </c>
      <c r="B302" s="112"/>
      <c r="C302" s="112"/>
      <c r="D302" s="112"/>
      <c r="E302" s="113"/>
      <c r="F302" s="113"/>
      <c r="G302" s="114"/>
      <c r="H302" s="112"/>
    </row>
    <row r="303" spans="1:8" ht="13.5" hidden="1" customHeight="1" x14ac:dyDescent="0.2">
      <c r="A303" s="111" t="s">
        <v>161</v>
      </c>
      <c r="B303" s="112">
        <v>546.11500000000001</v>
      </c>
      <c r="C303" s="112">
        <v>0</v>
      </c>
      <c r="D303" s="112">
        <v>0</v>
      </c>
      <c r="E303" s="113">
        <v>-49.874000000000002</v>
      </c>
      <c r="F303" s="113">
        <v>546.11500000000001</v>
      </c>
      <c r="G303" s="114">
        <v>0</v>
      </c>
      <c r="H303" s="112"/>
    </row>
    <row r="304" spans="1:8" ht="13.5" hidden="1" customHeight="1" x14ac:dyDescent="0.2">
      <c r="A304" s="111"/>
      <c r="B304" s="112"/>
      <c r="C304" s="112"/>
      <c r="D304" s="112"/>
      <c r="E304" s="113"/>
      <c r="F304" s="113"/>
      <c r="G304" s="114"/>
      <c r="H304" s="112"/>
    </row>
    <row r="305" spans="1:8" ht="13.5" hidden="1" customHeight="1" x14ac:dyDescent="0.2">
      <c r="A305" s="111" t="s">
        <v>25</v>
      </c>
      <c r="B305" s="112"/>
      <c r="C305" s="112"/>
      <c r="D305" s="112"/>
      <c r="E305" s="113"/>
      <c r="F305" s="113"/>
      <c r="G305" s="114"/>
      <c r="H305" s="112"/>
    </row>
    <row r="306" spans="1:8" ht="13.5" hidden="1" customHeight="1" x14ac:dyDescent="0.2">
      <c r="A306" s="111" t="s">
        <v>285</v>
      </c>
      <c r="B306" s="112">
        <v>18.954000000000001</v>
      </c>
      <c r="C306" s="112">
        <v>0</v>
      </c>
      <c r="D306" s="112">
        <v>0</v>
      </c>
      <c r="E306" s="113">
        <v>0</v>
      </c>
      <c r="F306" s="113">
        <v>18.954000000000001</v>
      </c>
      <c r="G306" s="114">
        <v>0</v>
      </c>
      <c r="H306" s="112"/>
    </row>
    <row r="307" spans="1:8" ht="13.5" hidden="1" customHeight="1" x14ac:dyDescent="0.2">
      <c r="A307" s="111"/>
      <c r="B307" s="112"/>
      <c r="C307" s="112"/>
      <c r="D307" s="112"/>
      <c r="E307" s="113"/>
      <c r="F307" s="113"/>
      <c r="G307" s="114"/>
      <c r="H307" s="112"/>
    </row>
    <row r="308" spans="1:8" ht="12.75" x14ac:dyDescent="0.2">
      <c r="A308" s="111" t="s">
        <v>26</v>
      </c>
      <c r="B308" s="112"/>
      <c r="C308" s="112"/>
      <c r="D308" s="112"/>
      <c r="E308" s="113"/>
      <c r="F308" s="113"/>
      <c r="G308" s="114"/>
      <c r="H308" s="112"/>
    </row>
    <row r="309" spans="1:8" ht="12.75" x14ac:dyDescent="0.2">
      <c r="A309" s="111" t="s">
        <v>286</v>
      </c>
      <c r="B309" s="112">
        <v>153.19999999999999</v>
      </c>
      <c r="C309" s="112">
        <v>13.1</v>
      </c>
      <c r="D309" s="112">
        <v>0</v>
      </c>
      <c r="E309" s="113">
        <v>34.200000000000003</v>
      </c>
      <c r="F309" s="113">
        <v>200.5</v>
      </c>
      <c r="G309" s="114">
        <v>0</v>
      </c>
      <c r="H309" s="112"/>
    </row>
    <row r="310" spans="1:8" ht="12" customHeight="1" x14ac:dyDescent="0.2">
      <c r="A310" s="111"/>
      <c r="B310" s="112"/>
      <c r="C310" s="112"/>
      <c r="D310" s="112"/>
      <c r="E310" s="113"/>
      <c r="F310" s="113"/>
      <c r="G310" s="114"/>
      <c r="H310" s="112"/>
    </row>
    <row r="311" spans="1:8" ht="12.75" x14ac:dyDescent="0.2">
      <c r="A311" s="111" t="s">
        <v>27</v>
      </c>
      <c r="B311" s="112"/>
      <c r="C311" s="112"/>
      <c r="D311" s="112"/>
      <c r="E311" s="113"/>
      <c r="F311" s="113"/>
      <c r="G311" s="114"/>
      <c r="H311" s="112"/>
    </row>
    <row r="312" spans="1:8" ht="12.75" x14ac:dyDescent="0.2">
      <c r="A312" s="111" t="s">
        <v>95</v>
      </c>
      <c r="B312" s="112">
        <v>183.1</v>
      </c>
      <c r="C312" s="112">
        <v>0</v>
      </c>
      <c r="D312" s="112">
        <v>0</v>
      </c>
      <c r="E312" s="113">
        <v>13.9</v>
      </c>
      <c r="F312" s="113">
        <v>196.9</v>
      </c>
      <c r="G312" s="114">
        <v>0</v>
      </c>
      <c r="H312" s="112"/>
    </row>
    <row r="313" spans="1:8" ht="12" customHeight="1" x14ac:dyDescent="0.2">
      <c r="A313" s="111"/>
      <c r="B313" s="112"/>
      <c r="C313" s="112"/>
      <c r="D313" s="112"/>
      <c r="E313" s="113"/>
      <c r="F313" s="113"/>
      <c r="G313" s="114"/>
      <c r="H313" s="112"/>
    </row>
    <row r="314" spans="1:8" ht="13.5" hidden="1" customHeight="1" x14ac:dyDescent="0.2">
      <c r="A314" s="111" t="s">
        <v>195</v>
      </c>
      <c r="B314" s="112"/>
      <c r="C314" s="112"/>
      <c r="D314" s="112"/>
      <c r="E314" s="113"/>
      <c r="F314" s="113"/>
      <c r="G314" s="114"/>
      <c r="H314" s="112"/>
    </row>
    <row r="315" spans="1:8" ht="13.5" hidden="1" customHeight="1" x14ac:dyDescent="0.2">
      <c r="A315" s="111" t="s">
        <v>287</v>
      </c>
      <c r="B315" s="112">
        <v>0.115</v>
      </c>
      <c r="C315" s="112">
        <v>0</v>
      </c>
      <c r="D315" s="112">
        <v>0</v>
      </c>
      <c r="E315" s="113">
        <v>0</v>
      </c>
      <c r="F315" s="113">
        <v>0.115</v>
      </c>
      <c r="G315" s="114">
        <v>0</v>
      </c>
      <c r="H315" s="112"/>
    </row>
    <row r="316" spans="1:8" ht="13.5" hidden="1" customHeight="1" x14ac:dyDescent="0.2">
      <c r="A316" s="111"/>
      <c r="B316" s="112"/>
      <c r="C316" s="112"/>
      <c r="D316" s="112"/>
      <c r="E316" s="113"/>
      <c r="F316" s="113"/>
      <c r="G316" s="114"/>
      <c r="H316" s="112"/>
    </row>
    <row r="317" spans="1:8" ht="13.5" hidden="1" customHeight="1" x14ac:dyDescent="0.2">
      <c r="A317" s="111" t="s">
        <v>28</v>
      </c>
      <c r="B317" s="112"/>
      <c r="C317" s="112"/>
      <c r="D317" s="112"/>
      <c r="E317" s="113"/>
      <c r="F317" s="113"/>
      <c r="G317" s="114"/>
      <c r="H317" s="112"/>
    </row>
    <row r="318" spans="1:8" ht="13.5" hidden="1" customHeight="1" x14ac:dyDescent="0.2">
      <c r="A318" s="111" t="s">
        <v>162</v>
      </c>
      <c r="B318" s="112">
        <v>2.2130000000000001</v>
      </c>
      <c r="C318" s="112">
        <v>0</v>
      </c>
      <c r="D318" s="112">
        <v>0</v>
      </c>
      <c r="E318" s="113">
        <v>0</v>
      </c>
      <c r="F318" s="113">
        <v>2.2130000000000001</v>
      </c>
      <c r="G318" s="114">
        <v>0</v>
      </c>
      <c r="H318" s="112"/>
    </row>
    <row r="319" spans="1:8" ht="13.5" hidden="1" customHeight="1" x14ac:dyDescent="0.2">
      <c r="A319" s="111"/>
      <c r="B319" s="112"/>
      <c r="C319" s="112"/>
      <c r="D319" s="112"/>
      <c r="E319" s="113"/>
      <c r="F319" s="113"/>
      <c r="G319" s="114"/>
      <c r="H319" s="112"/>
    </row>
    <row r="320" spans="1:8" ht="13.5" hidden="1" customHeight="1" x14ac:dyDescent="0.2">
      <c r="A320" s="111" t="s">
        <v>138</v>
      </c>
      <c r="B320" s="112"/>
      <c r="C320" s="112"/>
      <c r="D320" s="112"/>
      <c r="E320" s="113"/>
      <c r="F320" s="113"/>
      <c r="G320" s="114"/>
      <c r="H320" s="112"/>
    </row>
    <row r="321" spans="1:8" ht="13.5" hidden="1" customHeight="1" x14ac:dyDescent="0.2">
      <c r="A321" s="111" t="s">
        <v>163</v>
      </c>
      <c r="B321" s="112">
        <v>1.677</v>
      </c>
      <c r="C321" s="112">
        <v>0</v>
      </c>
      <c r="D321" s="112">
        <v>0</v>
      </c>
      <c r="E321" s="113">
        <v>0</v>
      </c>
      <c r="F321" s="113">
        <v>1.677</v>
      </c>
      <c r="G321" s="114">
        <v>0</v>
      </c>
      <c r="H321" s="112"/>
    </row>
    <row r="322" spans="1:8" ht="13.5" hidden="1" customHeight="1" x14ac:dyDescent="0.2">
      <c r="A322" s="111"/>
      <c r="B322" s="112"/>
      <c r="C322" s="112"/>
      <c r="D322" s="112"/>
      <c r="E322" s="113"/>
      <c r="F322" s="113"/>
      <c r="G322" s="114"/>
      <c r="H322" s="112"/>
    </row>
    <row r="323" spans="1:8" ht="13.5" hidden="1" customHeight="1" x14ac:dyDescent="0.2">
      <c r="A323" s="111" t="s">
        <v>139</v>
      </c>
      <c r="B323" s="112"/>
      <c r="C323" s="112"/>
      <c r="D323" s="112"/>
      <c r="E323" s="113"/>
      <c r="F323" s="113"/>
      <c r="G323" s="114"/>
      <c r="H323" s="112"/>
    </row>
    <row r="324" spans="1:8" s="99" customFormat="1" ht="13.5" hidden="1" customHeight="1" x14ac:dyDescent="0.2">
      <c r="A324" s="111" t="s">
        <v>288</v>
      </c>
      <c r="B324" s="112">
        <v>0.251</v>
      </c>
      <c r="C324" s="112">
        <v>0</v>
      </c>
      <c r="D324" s="112">
        <v>0</v>
      </c>
      <c r="E324" s="113">
        <v>0</v>
      </c>
      <c r="F324" s="113">
        <v>0.251</v>
      </c>
      <c r="G324" s="114">
        <v>0</v>
      </c>
      <c r="H324" s="112"/>
    </row>
    <row r="325" spans="1:8" ht="13.5" hidden="1" customHeight="1" x14ac:dyDescent="0.2">
      <c r="A325" s="111"/>
      <c r="B325" s="112"/>
      <c r="C325" s="112"/>
      <c r="D325" s="112"/>
      <c r="E325" s="113"/>
      <c r="F325" s="113"/>
      <c r="G325" s="114"/>
      <c r="H325" s="112"/>
    </row>
    <row r="326" spans="1:8" ht="13.5" hidden="1" customHeight="1" x14ac:dyDescent="0.2">
      <c r="A326" s="111" t="s">
        <v>29</v>
      </c>
      <c r="B326" s="112"/>
      <c r="C326" s="112"/>
      <c r="D326" s="112"/>
      <c r="E326" s="113"/>
      <c r="F326" s="113"/>
      <c r="G326" s="114"/>
      <c r="H326" s="112"/>
    </row>
    <row r="327" spans="1:8" ht="13.5" hidden="1" customHeight="1" x14ac:dyDescent="0.2">
      <c r="A327" s="111" t="s">
        <v>289</v>
      </c>
      <c r="B327" s="112">
        <v>7.2169999999999996</v>
      </c>
      <c r="C327" s="112">
        <v>0</v>
      </c>
      <c r="D327" s="112">
        <v>0</v>
      </c>
      <c r="E327" s="113">
        <v>0</v>
      </c>
      <c r="F327" s="113">
        <v>7.2169999999999996</v>
      </c>
      <c r="G327" s="114">
        <v>0</v>
      </c>
      <c r="H327" s="112"/>
    </row>
    <row r="328" spans="1:8" ht="13.5" hidden="1" customHeight="1" x14ac:dyDescent="0.2">
      <c r="A328" s="111"/>
      <c r="B328" s="112"/>
      <c r="C328" s="112"/>
      <c r="D328" s="112"/>
      <c r="E328" s="113"/>
      <c r="F328" s="113"/>
      <c r="G328" s="114"/>
      <c r="H328" s="112"/>
    </row>
    <row r="329" spans="1:8" ht="12.75" x14ac:dyDescent="0.2">
      <c r="A329" s="111" t="s">
        <v>30</v>
      </c>
      <c r="B329" s="112"/>
      <c r="C329" s="112"/>
      <c r="D329" s="112"/>
      <c r="E329" s="113"/>
      <c r="F329" s="113"/>
      <c r="G329" s="114"/>
      <c r="H329" s="112"/>
    </row>
    <row r="330" spans="1:8" ht="12.75" x14ac:dyDescent="0.2">
      <c r="A330" s="111" t="s">
        <v>96</v>
      </c>
      <c r="B330" s="112">
        <v>22.6</v>
      </c>
      <c r="C330" s="112">
        <v>0</v>
      </c>
      <c r="D330" s="112">
        <v>0</v>
      </c>
      <c r="E330" s="113">
        <v>0.4</v>
      </c>
      <c r="F330" s="113">
        <v>23</v>
      </c>
      <c r="G330" s="114">
        <v>0</v>
      </c>
      <c r="H330" s="112"/>
    </row>
    <row r="331" spans="1:8" ht="13.5" hidden="1" customHeight="1" x14ac:dyDescent="0.2">
      <c r="A331" s="111"/>
      <c r="B331" s="112"/>
      <c r="C331" s="112"/>
      <c r="D331" s="112"/>
      <c r="E331" s="113"/>
      <c r="F331" s="113"/>
      <c r="G331" s="114"/>
      <c r="H331" s="112"/>
    </row>
    <row r="332" spans="1:8" ht="13.5" hidden="1" customHeight="1" x14ac:dyDescent="0.2">
      <c r="A332" s="111" t="s">
        <v>188</v>
      </c>
      <c r="B332" s="112"/>
      <c r="C332" s="112"/>
      <c r="D332" s="112"/>
      <c r="E332" s="113"/>
      <c r="F332" s="113"/>
      <c r="G332" s="114"/>
      <c r="H332" s="112"/>
    </row>
    <row r="333" spans="1:8" ht="13.5" hidden="1" customHeight="1" x14ac:dyDescent="0.2">
      <c r="A333" s="111" t="s">
        <v>290</v>
      </c>
      <c r="B333" s="112">
        <v>3.085</v>
      </c>
      <c r="C333" s="112">
        <v>0</v>
      </c>
      <c r="D333" s="112">
        <v>0</v>
      </c>
      <c r="E333" s="113">
        <v>0</v>
      </c>
      <c r="F333" s="113">
        <v>3.085</v>
      </c>
      <c r="G333" s="114">
        <v>0</v>
      </c>
      <c r="H333" s="112"/>
    </row>
    <row r="334" spans="1:8" ht="13.5" hidden="1" customHeight="1" x14ac:dyDescent="0.2">
      <c r="A334" s="111"/>
      <c r="B334" s="112"/>
      <c r="C334" s="112"/>
      <c r="D334" s="112"/>
      <c r="E334" s="113"/>
      <c r="F334" s="113"/>
      <c r="G334" s="114"/>
      <c r="H334" s="112"/>
    </row>
    <row r="335" spans="1:8" ht="13.5" hidden="1" customHeight="1" x14ac:dyDescent="0.2">
      <c r="A335" s="111" t="s">
        <v>32</v>
      </c>
      <c r="B335" s="112"/>
      <c r="C335" s="112"/>
      <c r="D335" s="112"/>
      <c r="E335" s="113"/>
      <c r="F335" s="113"/>
      <c r="G335" s="114"/>
      <c r="H335" s="112"/>
    </row>
    <row r="336" spans="1:8" ht="13.5" hidden="1" customHeight="1" x14ac:dyDescent="0.2">
      <c r="A336" s="111" t="s">
        <v>164</v>
      </c>
      <c r="B336" s="112">
        <v>44.582999999999998</v>
      </c>
      <c r="C336" s="112">
        <v>0</v>
      </c>
      <c r="D336" s="112">
        <v>0</v>
      </c>
      <c r="E336" s="113">
        <v>0</v>
      </c>
      <c r="F336" s="113">
        <v>44.582999999999998</v>
      </c>
      <c r="G336" s="114">
        <v>0</v>
      </c>
      <c r="H336" s="112"/>
    </row>
    <row r="337" spans="1:8" ht="13.5" hidden="1" customHeight="1" x14ac:dyDescent="0.2">
      <c r="A337" s="111"/>
      <c r="B337" s="112"/>
      <c r="C337" s="112"/>
      <c r="D337" s="112"/>
      <c r="E337" s="113"/>
      <c r="F337" s="113"/>
      <c r="G337" s="114"/>
      <c r="H337" s="112"/>
    </row>
    <row r="338" spans="1:8" ht="13.5" hidden="1" customHeight="1" x14ac:dyDescent="0.2">
      <c r="A338" s="111" t="s">
        <v>189</v>
      </c>
      <c r="B338" s="112"/>
      <c r="C338" s="112"/>
      <c r="D338" s="112"/>
      <c r="E338" s="113"/>
      <c r="F338" s="113"/>
      <c r="G338" s="114"/>
      <c r="H338" s="112"/>
    </row>
    <row r="339" spans="1:8" ht="13.5" hidden="1" customHeight="1" x14ac:dyDescent="0.2">
      <c r="A339" s="111" t="s">
        <v>165</v>
      </c>
      <c r="B339" s="112">
        <v>114.7</v>
      </c>
      <c r="C339" s="112">
        <v>0</v>
      </c>
      <c r="D339" s="112">
        <v>0</v>
      </c>
      <c r="E339" s="113">
        <v>-13.314</v>
      </c>
      <c r="F339" s="113">
        <v>114.7</v>
      </c>
      <c r="G339" s="114">
        <v>0</v>
      </c>
      <c r="H339" s="112"/>
    </row>
    <row r="340" spans="1:8" ht="13.5" hidden="1" customHeight="1" x14ac:dyDescent="0.2">
      <c r="A340" s="111"/>
      <c r="B340" s="112"/>
      <c r="C340" s="112"/>
      <c r="D340" s="112"/>
      <c r="E340" s="113"/>
      <c r="F340" s="113"/>
      <c r="G340" s="114"/>
      <c r="H340" s="112"/>
    </row>
    <row r="341" spans="1:8" ht="13.5" hidden="1" customHeight="1" x14ac:dyDescent="0.2">
      <c r="A341" s="111" t="s">
        <v>190</v>
      </c>
      <c r="B341" s="112"/>
      <c r="C341" s="112"/>
      <c r="D341" s="112"/>
      <c r="E341" s="113"/>
      <c r="F341" s="113"/>
      <c r="G341" s="114"/>
      <c r="H341" s="112"/>
    </row>
    <row r="342" spans="1:8" ht="13.5" hidden="1" customHeight="1" x14ac:dyDescent="0.2">
      <c r="A342" s="111" t="s">
        <v>97</v>
      </c>
      <c r="B342" s="112">
        <v>498.99599999999998</v>
      </c>
      <c r="C342" s="112">
        <v>0</v>
      </c>
      <c r="D342" s="112">
        <v>0</v>
      </c>
      <c r="E342" s="113">
        <v>-35.804000000000002</v>
      </c>
      <c r="F342" s="113">
        <v>498.99599999999998</v>
      </c>
      <c r="G342" s="114">
        <v>0</v>
      </c>
      <c r="H342" s="112"/>
    </row>
    <row r="343" spans="1:8" ht="13.5" hidden="1" customHeight="1" x14ac:dyDescent="0.2">
      <c r="A343" s="111"/>
      <c r="B343" s="112"/>
      <c r="C343" s="112"/>
      <c r="D343" s="112"/>
      <c r="E343" s="113"/>
      <c r="F343" s="113"/>
      <c r="G343" s="114"/>
      <c r="H343" s="112"/>
    </row>
    <row r="344" spans="1:8" ht="13.5" hidden="1" customHeight="1" x14ac:dyDescent="0.2">
      <c r="A344" s="111" t="s">
        <v>83</v>
      </c>
      <c r="B344" s="112"/>
      <c r="C344" s="112"/>
      <c r="D344" s="112"/>
      <c r="E344" s="113"/>
      <c r="F344" s="113"/>
      <c r="G344" s="114"/>
      <c r="H344" s="112"/>
    </row>
    <row r="345" spans="1:8" ht="13.5" hidden="1" customHeight="1" x14ac:dyDescent="0.2">
      <c r="A345" s="111" t="s">
        <v>291</v>
      </c>
      <c r="B345" s="112">
        <v>2390.12</v>
      </c>
      <c r="C345" s="112">
        <v>0</v>
      </c>
      <c r="D345" s="112">
        <v>0</v>
      </c>
      <c r="E345" s="113">
        <v>-108.42400000000001</v>
      </c>
      <c r="F345" s="113">
        <v>2390.12</v>
      </c>
      <c r="G345" s="114">
        <v>0</v>
      </c>
      <c r="H345" s="112"/>
    </row>
    <row r="346" spans="1:8" ht="13.5" hidden="1" customHeight="1" x14ac:dyDescent="0.2">
      <c r="A346" s="111"/>
      <c r="B346" s="112"/>
      <c r="C346" s="112"/>
      <c r="D346" s="112"/>
      <c r="E346" s="113"/>
      <c r="F346" s="113"/>
      <c r="G346" s="114"/>
      <c r="H346" s="112"/>
    </row>
    <row r="347" spans="1:8" ht="13.5" hidden="1" customHeight="1" x14ac:dyDescent="0.2">
      <c r="A347" s="111" t="s">
        <v>191</v>
      </c>
      <c r="B347" s="112"/>
      <c r="C347" s="112"/>
      <c r="D347" s="112"/>
      <c r="E347" s="113"/>
      <c r="F347" s="113"/>
      <c r="G347" s="114"/>
      <c r="H347" s="112"/>
    </row>
    <row r="348" spans="1:8" ht="13.5" hidden="1" customHeight="1" x14ac:dyDescent="0.2">
      <c r="A348" s="111" t="s">
        <v>292</v>
      </c>
      <c r="B348" s="112">
        <v>294.108</v>
      </c>
      <c r="C348" s="112">
        <v>0</v>
      </c>
      <c r="D348" s="112">
        <v>0</v>
      </c>
      <c r="E348" s="113">
        <v>-52.792000000000002</v>
      </c>
      <c r="F348" s="113">
        <v>294.108</v>
      </c>
      <c r="G348" s="114">
        <v>0</v>
      </c>
      <c r="H348" s="112"/>
    </row>
    <row r="349" spans="1:8" ht="13.5" hidden="1" customHeight="1" x14ac:dyDescent="0.2">
      <c r="A349" s="111"/>
      <c r="B349" s="112"/>
      <c r="C349" s="112"/>
      <c r="D349" s="112"/>
      <c r="E349" s="113"/>
      <c r="F349" s="113"/>
      <c r="G349" s="114"/>
      <c r="H349" s="112"/>
    </row>
    <row r="350" spans="1:8" ht="13.5" hidden="1" customHeight="1" x14ac:dyDescent="0.2">
      <c r="A350" s="111" t="s">
        <v>147</v>
      </c>
      <c r="B350" s="112"/>
      <c r="C350" s="112"/>
      <c r="D350" s="112"/>
      <c r="E350" s="113"/>
      <c r="F350" s="113"/>
      <c r="G350" s="114"/>
      <c r="H350" s="112"/>
    </row>
    <row r="351" spans="1:8" ht="13.5" hidden="1" customHeight="1" x14ac:dyDescent="0.2">
      <c r="A351" s="111" t="s">
        <v>293</v>
      </c>
      <c r="B351" s="112">
        <v>15.385999999999999</v>
      </c>
      <c r="C351" s="112">
        <v>0</v>
      </c>
      <c r="D351" s="112">
        <v>0</v>
      </c>
      <c r="E351" s="113">
        <v>-0.879</v>
      </c>
      <c r="F351" s="113">
        <v>15.385999999999999</v>
      </c>
      <c r="G351" s="114">
        <v>0</v>
      </c>
      <c r="H351" s="112"/>
    </row>
    <row r="352" spans="1:8" ht="13.5" hidden="1" customHeight="1" x14ac:dyDescent="0.2">
      <c r="A352" s="111"/>
      <c r="B352" s="112"/>
      <c r="C352" s="112"/>
      <c r="D352" s="112"/>
      <c r="E352" s="113"/>
      <c r="F352" s="113"/>
      <c r="G352" s="114"/>
      <c r="H352" s="112"/>
    </row>
    <row r="353" spans="1:8" ht="13.5" hidden="1" customHeight="1" x14ac:dyDescent="0.2">
      <c r="A353" s="111" t="s">
        <v>33</v>
      </c>
      <c r="B353" s="112"/>
      <c r="C353" s="112"/>
      <c r="D353" s="112"/>
      <c r="E353" s="113"/>
      <c r="F353" s="113"/>
      <c r="G353" s="114"/>
      <c r="H353" s="112"/>
    </row>
    <row r="354" spans="1:8" ht="13.5" hidden="1" customHeight="1" x14ac:dyDescent="0.2">
      <c r="A354" s="111" t="s">
        <v>294</v>
      </c>
      <c r="B354" s="112">
        <v>194.833</v>
      </c>
      <c r="C354" s="112">
        <v>0</v>
      </c>
      <c r="D354" s="112">
        <v>0</v>
      </c>
      <c r="E354" s="113">
        <v>-19.62</v>
      </c>
      <c r="F354" s="113">
        <v>194.833</v>
      </c>
      <c r="G354" s="114">
        <v>0</v>
      </c>
      <c r="H354" s="112"/>
    </row>
    <row r="355" spans="1:8" ht="13.5" hidden="1" customHeight="1" x14ac:dyDescent="0.2">
      <c r="A355" s="111"/>
      <c r="B355" s="112"/>
      <c r="C355" s="112"/>
      <c r="D355" s="112"/>
      <c r="E355" s="113"/>
      <c r="F355" s="113"/>
      <c r="G355" s="114"/>
      <c r="H355" s="112"/>
    </row>
    <row r="356" spans="1:8" ht="13.5" hidden="1" customHeight="1" x14ac:dyDescent="0.2">
      <c r="A356" s="111" t="s">
        <v>35</v>
      </c>
      <c r="B356" s="112"/>
      <c r="C356" s="112"/>
      <c r="D356" s="112"/>
      <c r="E356" s="113"/>
      <c r="F356" s="113"/>
      <c r="G356" s="114"/>
      <c r="H356" s="112"/>
    </row>
    <row r="357" spans="1:8" ht="13.5" hidden="1" customHeight="1" x14ac:dyDescent="0.2">
      <c r="A357" s="111" t="s">
        <v>295</v>
      </c>
      <c r="B357" s="112">
        <v>6.4939999999999998</v>
      </c>
      <c r="C357" s="112">
        <v>0</v>
      </c>
      <c r="D357" s="112">
        <v>0</v>
      </c>
      <c r="E357" s="113">
        <v>0</v>
      </c>
      <c r="F357" s="113">
        <v>6.4939999999999998</v>
      </c>
      <c r="G357" s="114">
        <v>0</v>
      </c>
      <c r="H357" s="112"/>
    </row>
    <row r="358" spans="1:8" ht="13.5" hidden="1" customHeight="1" x14ac:dyDescent="0.2">
      <c r="A358" s="111"/>
      <c r="B358" s="112"/>
      <c r="C358" s="112"/>
      <c r="D358" s="112"/>
      <c r="E358" s="113"/>
      <c r="F358" s="113"/>
      <c r="G358" s="114"/>
      <c r="H358" s="112"/>
    </row>
    <row r="359" spans="1:8" ht="13.5" hidden="1" customHeight="1" x14ac:dyDescent="0.2">
      <c r="A359" s="111" t="s">
        <v>192</v>
      </c>
      <c r="B359" s="112"/>
      <c r="C359" s="112"/>
      <c r="D359" s="112"/>
      <c r="E359" s="113"/>
      <c r="F359" s="113"/>
      <c r="G359" s="114"/>
      <c r="H359" s="112"/>
    </row>
    <row r="360" spans="1:8" ht="13.5" hidden="1" customHeight="1" x14ac:dyDescent="0.2">
      <c r="A360" s="111" t="s">
        <v>296</v>
      </c>
      <c r="B360" s="112">
        <v>5.4</v>
      </c>
      <c r="C360" s="112">
        <v>0</v>
      </c>
      <c r="D360" s="112">
        <v>0</v>
      </c>
      <c r="E360" s="113">
        <v>0</v>
      </c>
      <c r="F360" s="113">
        <v>5.4</v>
      </c>
      <c r="G360" s="114">
        <v>0</v>
      </c>
      <c r="H360" s="112"/>
    </row>
    <row r="361" spans="1:8" ht="13.5" hidden="1" customHeight="1" x14ac:dyDescent="0.2">
      <c r="A361" s="111"/>
      <c r="B361" s="112"/>
      <c r="C361" s="112"/>
      <c r="D361" s="112"/>
      <c r="E361" s="113"/>
      <c r="F361" s="113"/>
      <c r="G361" s="114"/>
      <c r="H361" s="112"/>
    </row>
    <row r="362" spans="1:8" ht="13.5" hidden="1" customHeight="1" x14ac:dyDescent="0.2">
      <c r="A362" s="111" t="s">
        <v>151</v>
      </c>
      <c r="B362" s="112"/>
      <c r="C362" s="112"/>
      <c r="D362" s="112"/>
      <c r="E362" s="113"/>
      <c r="F362" s="113"/>
      <c r="G362" s="114"/>
      <c r="H362" s="112"/>
    </row>
    <row r="363" spans="1:8" ht="13.5" hidden="1" customHeight="1" x14ac:dyDescent="0.2">
      <c r="A363" s="111" t="s">
        <v>297</v>
      </c>
      <c r="B363" s="112">
        <v>5.1740000000000004</v>
      </c>
      <c r="C363" s="112">
        <v>0</v>
      </c>
      <c r="D363" s="112">
        <v>0</v>
      </c>
      <c r="E363" s="113">
        <v>0</v>
      </c>
      <c r="F363" s="113">
        <v>5.1740000000000004</v>
      </c>
      <c r="G363" s="114">
        <v>0</v>
      </c>
      <c r="H363" s="112"/>
    </row>
    <row r="364" spans="1:8" ht="13.5" hidden="1" customHeight="1" x14ac:dyDescent="0.2">
      <c r="A364" s="111"/>
      <c r="B364" s="112"/>
      <c r="C364" s="112"/>
      <c r="D364" s="112"/>
      <c r="E364" s="113"/>
      <c r="F364" s="113"/>
      <c r="G364" s="114"/>
      <c r="H364" s="112"/>
    </row>
    <row r="365" spans="1:8" ht="13.5" hidden="1" customHeight="1" x14ac:dyDescent="0.2">
      <c r="A365" s="111" t="s">
        <v>153</v>
      </c>
      <c r="B365" s="112"/>
      <c r="C365" s="112"/>
      <c r="D365" s="112"/>
      <c r="E365" s="113"/>
      <c r="F365" s="113"/>
      <c r="G365" s="114"/>
      <c r="H365" s="112"/>
    </row>
    <row r="366" spans="1:8" ht="13.5" hidden="1" customHeight="1" x14ac:dyDescent="0.2">
      <c r="A366" s="111" t="s">
        <v>166</v>
      </c>
      <c r="B366" s="112">
        <v>0.435</v>
      </c>
      <c r="C366" s="112">
        <v>0</v>
      </c>
      <c r="D366" s="112">
        <v>0</v>
      </c>
      <c r="E366" s="113">
        <v>0</v>
      </c>
      <c r="F366" s="113">
        <v>0.435</v>
      </c>
      <c r="G366" s="114">
        <v>0</v>
      </c>
      <c r="H366" s="112"/>
    </row>
    <row r="367" spans="1:8" ht="13.5" hidden="1" customHeight="1" x14ac:dyDescent="0.2">
      <c r="B367" s="113"/>
      <c r="C367" s="112"/>
      <c r="D367" s="112"/>
      <c r="E367" s="112"/>
      <c r="F367" s="112"/>
      <c r="G367" s="128"/>
    </row>
    <row r="368" spans="1:8" ht="12" customHeight="1" x14ac:dyDescent="0.2">
      <c r="A368" s="134"/>
      <c r="B368" s="113"/>
      <c r="C368" s="112"/>
      <c r="D368" s="112"/>
      <c r="E368" s="135"/>
      <c r="F368" s="112"/>
      <c r="G368" s="128"/>
    </row>
    <row r="369" spans="1:8" ht="13.5" hidden="1" customHeight="1" x14ac:dyDescent="0.2">
      <c r="B369" s="113"/>
      <c r="C369" s="112"/>
      <c r="D369" s="112"/>
      <c r="E369" s="112"/>
      <c r="F369" s="112"/>
      <c r="G369" s="128"/>
    </row>
    <row r="370" spans="1:8" ht="13.5" hidden="1" customHeight="1" x14ac:dyDescent="0.2">
      <c r="B370" s="113"/>
      <c r="C370" s="112"/>
      <c r="D370" s="112"/>
      <c r="E370" s="112"/>
      <c r="F370" s="112"/>
      <c r="G370" s="128"/>
    </row>
    <row r="371" spans="1:8" ht="12" customHeight="1" x14ac:dyDescent="0.2">
      <c r="A371" s="118" t="s">
        <v>39</v>
      </c>
      <c r="B371" s="119"/>
      <c r="C371" s="136">
        <v>0</v>
      </c>
      <c r="D371" s="119">
        <v>0</v>
      </c>
      <c r="E371" s="119">
        <v>247.4</v>
      </c>
      <c r="F371" s="119"/>
      <c r="G371" s="120">
        <v>0</v>
      </c>
      <c r="H371" s="121"/>
    </row>
    <row r="372" spans="1:8" ht="9" customHeight="1" x14ac:dyDescent="0.2">
      <c r="B372" s="113"/>
      <c r="C372" s="112"/>
      <c r="D372" s="112"/>
      <c r="E372" s="112"/>
      <c r="F372" s="112"/>
      <c r="G372" s="122"/>
      <c r="H372" s="123"/>
    </row>
    <row r="373" spans="1:8" ht="12.75" x14ac:dyDescent="0.2">
      <c r="A373" s="99" t="s">
        <v>40</v>
      </c>
      <c r="B373" s="137"/>
      <c r="C373" s="138">
        <v>0</v>
      </c>
      <c r="D373" s="138">
        <v>0</v>
      </c>
      <c r="E373" s="138">
        <v>781.8</v>
      </c>
      <c r="F373" s="137"/>
      <c r="G373" s="139">
        <v>4.0999999999999996</v>
      </c>
      <c r="H373" s="140"/>
    </row>
    <row r="375" spans="1:8" ht="12" customHeight="1" x14ac:dyDescent="0.2">
      <c r="A375" s="18" t="s">
        <v>168</v>
      </c>
    </row>
    <row r="376" spans="1:8" ht="12" customHeight="1" x14ac:dyDescent="0.2">
      <c r="A376" s="18" t="s">
        <v>299</v>
      </c>
    </row>
    <row r="377" spans="1:8" ht="12" customHeight="1" x14ac:dyDescent="0.2">
      <c r="A377" s="18" t="s">
        <v>169</v>
      </c>
    </row>
    <row r="378" spans="1:8" ht="12" customHeight="1" x14ac:dyDescent="0.2">
      <c r="A378" s="18" t="s">
        <v>75</v>
      </c>
    </row>
  </sheetData>
  <mergeCells count="4">
    <mergeCell ref="D4:E4"/>
    <mergeCell ref="D152:E152"/>
    <mergeCell ref="D211:E21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2" manualBreakCount="2">
    <brk id="111" max="8" man="1"/>
    <brk id="23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4DCA-BB1B-490F-A233-49C64D6ECC35}">
  <dimension ref="A1:L26"/>
  <sheetViews>
    <sheetView showGridLines="0" workbookViewId="0"/>
  </sheetViews>
  <sheetFormatPr defaultRowHeight="15" x14ac:dyDescent="0.25"/>
  <cols>
    <col min="1" max="1" width="11.28515625" customWidth="1"/>
    <col min="2" max="2" width="60.7109375" customWidth="1"/>
    <col min="3" max="3" width="12.85546875" style="69" customWidth="1"/>
    <col min="11" max="11" width="53.28515625" bestFit="1" customWidth="1"/>
  </cols>
  <sheetData>
    <row r="1" spans="1:12" x14ac:dyDescent="0.25">
      <c r="A1" s="21" t="s">
        <v>109</v>
      </c>
    </row>
    <row r="2" spans="1:12" ht="15.75" thickBot="1" x14ac:dyDescent="0.3">
      <c r="A2" s="61"/>
      <c r="B2" s="61"/>
      <c r="C2" s="68"/>
    </row>
    <row r="3" spans="1:12" ht="6.6" customHeight="1" x14ac:dyDescent="0.25"/>
    <row r="4" spans="1:12" x14ac:dyDescent="0.25">
      <c r="A4" s="148" t="s">
        <v>300</v>
      </c>
      <c r="B4" s="148"/>
      <c r="C4" s="148"/>
    </row>
    <row r="5" spans="1:12" ht="5.45" customHeight="1" x14ac:dyDescent="0.25">
      <c r="A5" s="62"/>
      <c r="B5" s="62"/>
      <c r="C5" s="70"/>
    </row>
    <row r="6" spans="1:12" ht="38.25" customHeight="1" x14ac:dyDescent="0.25">
      <c r="A6" s="62"/>
      <c r="B6" s="62"/>
      <c r="C6" s="71" t="s">
        <v>301</v>
      </c>
      <c r="E6" s="72"/>
    </row>
    <row r="7" spans="1:12" x14ac:dyDescent="0.25">
      <c r="A7" s="63" t="s">
        <v>13</v>
      </c>
      <c r="B7" s="63" t="s">
        <v>106</v>
      </c>
      <c r="C7" s="73" t="s">
        <v>107</v>
      </c>
      <c r="E7" s="72"/>
    </row>
    <row r="8" spans="1:12" ht="5.45" customHeight="1" x14ac:dyDescent="0.25">
      <c r="A8" s="63"/>
      <c r="B8" s="63"/>
      <c r="C8" s="74"/>
      <c r="D8" s="62"/>
      <c r="E8" s="62"/>
      <c r="F8" s="62"/>
      <c r="G8" s="62"/>
    </row>
    <row r="9" spans="1:12" x14ac:dyDescent="0.25">
      <c r="A9" s="63">
        <v>64</v>
      </c>
      <c r="B9" s="64" t="s">
        <v>108</v>
      </c>
      <c r="C9" s="75">
        <v>0.2</v>
      </c>
      <c r="D9" s="64"/>
      <c r="E9" s="75"/>
      <c r="F9" s="62"/>
      <c r="G9" s="62"/>
    </row>
    <row r="10" spans="1:12" x14ac:dyDescent="0.25">
      <c r="A10" s="63">
        <v>67</v>
      </c>
      <c r="B10" s="64" t="s">
        <v>26</v>
      </c>
      <c r="C10" s="75">
        <v>2.1</v>
      </c>
      <c r="D10" s="64"/>
      <c r="E10" s="75"/>
      <c r="F10" s="62"/>
      <c r="G10" s="62"/>
      <c r="L10" s="65"/>
    </row>
    <row r="11" spans="1:12" x14ac:dyDescent="0.25">
      <c r="A11" s="63">
        <v>85</v>
      </c>
      <c r="B11" s="64" t="s">
        <v>190</v>
      </c>
      <c r="C11" s="75">
        <v>0.4</v>
      </c>
      <c r="D11" s="64"/>
      <c r="E11" s="75"/>
      <c r="F11" s="62"/>
      <c r="G11" s="62"/>
      <c r="L11" s="65"/>
    </row>
    <row r="12" spans="1:12" x14ac:dyDescent="0.25">
      <c r="A12" s="63">
        <v>89</v>
      </c>
      <c r="B12" s="64" t="s">
        <v>33</v>
      </c>
      <c r="C12" s="75">
        <v>3.1</v>
      </c>
      <c r="D12" s="64"/>
      <c r="E12" s="75"/>
      <c r="F12" s="62"/>
      <c r="G12" s="62"/>
      <c r="L12" s="65"/>
    </row>
    <row r="13" spans="1:12" x14ac:dyDescent="0.25">
      <c r="A13" s="63"/>
      <c r="B13" s="77" t="s">
        <v>40</v>
      </c>
      <c r="C13" s="78">
        <v>5.7</v>
      </c>
      <c r="D13" s="76"/>
      <c r="E13" s="75"/>
    </row>
    <row r="14" spans="1:12" x14ac:dyDescent="0.25">
      <c r="A14" s="63"/>
      <c r="C14" s="79"/>
      <c r="D14" s="76"/>
      <c r="E14" s="76"/>
    </row>
    <row r="15" spans="1:12" x14ac:dyDescent="0.25">
      <c r="A15" s="63"/>
      <c r="C15" s="79"/>
      <c r="D15" s="76"/>
      <c r="E15" s="76"/>
    </row>
    <row r="16" spans="1:12" x14ac:dyDescent="0.25">
      <c r="A16" s="80"/>
      <c r="C16" s="79"/>
      <c r="D16" s="76"/>
      <c r="E16" s="76"/>
    </row>
    <row r="17" spans="1:1" x14ac:dyDescent="0.25">
      <c r="A17" s="80" t="s">
        <v>302</v>
      </c>
    </row>
    <row r="18" spans="1:1" x14ac:dyDescent="0.25">
      <c r="A18" s="63"/>
    </row>
    <row r="19" spans="1:1" x14ac:dyDescent="0.25">
      <c r="A19" s="63"/>
    </row>
    <row r="20" spans="1:1" x14ac:dyDescent="0.25">
      <c r="A20" s="63"/>
    </row>
    <row r="21" spans="1:1" x14ac:dyDescent="0.25">
      <c r="A21" s="63"/>
    </row>
    <row r="22" spans="1:1" x14ac:dyDescent="0.25">
      <c r="A22" s="63"/>
    </row>
    <row r="23" spans="1:1" x14ac:dyDescent="0.25">
      <c r="A23" s="63"/>
    </row>
    <row r="24" spans="1:1" x14ac:dyDescent="0.25">
      <c r="A24" s="63"/>
    </row>
    <row r="25" spans="1:1" x14ac:dyDescent="0.25">
      <c r="A25" s="63"/>
    </row>
    <row r="26" spans="1:1" x14ac:dyDescent="0.25">
      <c r="A26" s="63"/>
    </row>
  </sheetData>
  <mergeCells count="1">
    <mergeCell ref="A4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Table 4.1</vt:lpstr>
      <vt:lpstr>Table 4.2</vt:lpstr>
      <vt:lpstr>Table 4.3 </vt:lpstr>
      <vt:lpstr>Table 4.4 </vt:lpstr>
      <vt:lpstr>'Table 4.3 '!Print_Area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MYR - Appendix 4 - The Consolidated Account and the Treasurer's Advance</dc:title>
  <dc:subject>2025-26 Mid-year Review</dc:subject>
  <dc:creator>Department of Treasury and Finance WA</dc:creator>
  <cp:keywords>2025-26 MYR - Appendix 4 - The Consolidated Account and the Treasurer's Advance</cp:keywords>
  <cp:lastModifiedBy>D'Cruze, Patricia</cp:lastModifiedBy>
  <cp:lastPrinted>2024-12-16T04:23:03Z</cp:lastPrinted>
  <dcterms:created xsi:type="dcterms:W3CDTF">2022-12-09T04:11:29Z</dcterms:created>
  <dcterms:modified xsi:type="dcterms:W3CDTF">2025-12-18T04:16:41Z</dcterms:modified>
</cp:coreProperties>
</file>