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ancewa-my.sharepoint.com/personal/fergus_masters_treasury_wa_gov_au/Documents/Desktop/"/>
    </mc:Choice>
  </mc:AlternateContent>
  <xr:revisionPtr revIDLastSave="3" documentId="13_ncr:1_{21076299-7972-4113-8E95-698D8584D4C6}" xr6:coauthVersionLast="47" xr6:coauthVersionMax="47" xr10:uidLastSave="{850D050B-A4C6-47F4-A0AA-015BAA1427AD}"/>
  <workbookProtection workbookAlgorithmName="SHA-512" workbookHashValue="xFm3LN7978Lo5GKnwELUVJOfbZVw1tZeQNNX3eaYrj2XUpRzk0FElwNM0IQ9icykeDshlitf6zNG9OLg5f4CLg==" workbookSaltValue="aXDs7nyzQHwEoF0ieqYa8A==" workbookSpinCount="100000" lockStructure="1"/>
  <bookViews>
    <workbookView xWindow="-120" yWindow="-120" windowWidth="29040" windowHeight="15720" xr2:uid="{E10088A4-3C70-4143-A39E-CED5EA629E90}"/>
  </bookViews>
  <sheets>
    <sheet name="Quote_Form" sheetId="1" r:id="rId1"/>
    <sheet name="Lookup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B2" i="1"/>
  <c r="B1" i="1"/>
  <c r="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Pretorius, Elke</author>
  </authors>
  <commentList>
    <comment ref="E43" authorId="0" shapeId="0" xr:uid="{6866FF67-9D18-4737-85E9-D37630713C7B}">
      <text>
        <r>
          <rPr>
            <b/>
            <sz val="9"/>
            <color indexed="81"/>
            <rFont val="Tahoma"/>
            <family val="2"/>
          </rPr>
          <t>Calculated field (table 2):</t>
        </r>
        <r>
          <rPr>
            <sz val="9"/>
            <color indexed="81"/>
            <rFont val="Tahoma"/>
            <family val="2"/>
          </rPr>
          <t xml:space="preserve">
The Contractor may provide an attachment detailing the quote; OR 
Include all details within this quote, including within Table 2 below.</t>
        </r>
      </text>
    </comment>
    <comment ref="E44" authorId="0" shapeId="0" xr:uid="{EC954169-AEDE-4D6D-B1B3-E58BDB3F381B}">
      <text>
        <r>
          <rPr>
            <sz val="9"/>
            <color indexed="81"/>
            <rFont val="Tahoma"/>
            <family val="2"/>
          </rPr>
          <t xml:space="preserve">The Contractor may provide an attachment detailing the quote; OR 
Include all details within this quote, including within Table 2 below.
</t>
        </r>
      </text>
    </comment>
    <comment ref="C50" authorId="0" shapeId="0" xr:uid="{D41C9E96-DFA9-4424-BD82-00B123F51630}">
      <text>
        <r>
          <rPr>
            <b/>
            <sz val="9"/>
            <color indexed="81"/>
            <rFont val="Tahoma"/>
            <family val="2"/>
          </rPr>
          <t>Trade in value of any existing assets.</t>
        </r>
        <r>
          <rPr>
            <sz val="9"/>
            <color indexed="81"/>
            <rFont val="Tahoma"/>
            <family val="2"/>
          </rPr>
          <t xml:space="preserve">  This is to be subtracted from Quote Total (as calculated in cell G27).</t>
        </r>
      </text>
    </comment>
    <comment ref="B63" authorId="0" shapeId="0" xr:uid="{290990C0-026A-4E85-B0DA-09116E0E5D84}">
      <text>
        <r>
          <rPr>
            <b/>
            <sz val="9"/>
            <color indexed="81"/>
            <rFont val="Tahoma"/>
            <family val="2"/>
          </rPr>
          <t xml:space="preserve">CPC = Cost per copy.  
</t>
        </r>
        <r>
          <rPr>
            <sz val="9"/>
            <color indexed="81"/>
            <rFont val="Tahoma"/>
            <family val="2"/>
          </rPr>
          <t xml:space="preserve">Separate transactional rows should be specified for 
a) black and white; and 
b) colour.  
</t>
        </r>
        <r>
          <rPr>
            <b/>
            <sz val="9"/>
            <color indexed="81"/>
            <rFont val="Tahoma"/>
            <family val="2"/>
          </rPr>
          <t>Surcharge = Regional Surcharge.</t>
        </r>
        <r>
          <rPr>
            <sz val="9"/>
            <color indexed="81"/>
            <rFont val="Tahoma"/>
            <family val="2"/>
          </rPr>
          <t xml:space="preserve">  
Only enter if applicable on a single row per item.
</t>
        </r>
      </text>
    </comment>
    <comment ref="D63" authorId="0" shapeId="0" xr:uid="{38F66223-BFCF-4DB3-A7E0-3B4C86ADE720}">
      <text>
        <r>
          <rPr>
            <sz val="9"/>
            <color indexed="81"/>
            <rFont val="Tahoma"/>
            <family val="2"/>
          </rPr>
          <t xml:space="preserve">Value = "N/A" where Item Type is CPC Service or Regional Surcharge.
</t>
        </r>
      </text>
    </comment>
    <comment ref="G63" authorId="0" shapeId="0" xr:uid="{7E9D8278-1C3B-4EFF-BA4D-9FDADF50A532}">
      <text>
        <r>
          <rPr>
            <sz val="9"/>
            <color indexed="81"/>
            <rFont val="Tahoma"/>
            <family val="2"/>
          </rPr>
          <t>Qty = 0 where Item Type = CPC.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<sst xmlns="http://schemas.openxmlformats.org/spreadsheetml/2006/main" count="111" uniqueCount="82">
  <si>
    <t>CUAPCS2024 Quote Form - Panel A MFDs and SFPs</t>
  </si>
  <si>
    <t>Subject:</t>
  </si>
  <si>
    <t>Part A - Quote Requirements (Customer to Complete)</t>
  </si>
  <si>
    <t>Email to:</t>
  </si>
  <si>
    <t>Contractor:</t>
  </si>
  <si>
    <t>Contractor Contact:</t>
  </si>
  <si>
    <t>Dennis Duran</t>
  </si>
  <si>
    <t>Customer Ref Number:</t>
  </si>
  <si>
    <t>Date Requested:</t>
  </si>
  <si>
    <t>Note:</t>
  </si>
  <si>
    <t>Customer organisation:</t>
  </si>
  <si>
    <t>Area:</t>
  </si>
  <si>
    <t>Customer Contact Person 1:</t>
  </si>
  <si>
    <t>Booking officer:</t>
  </si>
  <si>
    <t>Contact 1 Email:</t>
  </si>
  <si>
    <t>Contact 2 Email:</t>
  </si>
  <si>
    <t>Contact 1 Telephone:</t>
  </si>
  <si>
    <t>Contact 2 Telephone:</t>
  </si>
  <si>
    <t>Location:</t>
  </si>
  <si>
    <t>Table 1 - Customer Requirement Summary (Customer to Complete)</t>
  </si>
  <si>
    <t>Item 
Number</t>
  </si>
  <si>
    <t>Quantity</t>
  </si>
  <si>
    <t>Requirement Summary (if applicable)</t>
  </si>
  <si>
    <t/>
  </si>
  <si>
    <t>Part B - Quote Summary (Contractor to Complete)</t>
  </si>
  <si>
    <t>Quote Ref Number:</t>
  </si>
  <si>
    <t>Quote Total ($ Inc GST):</t>
  </si>
  <si>
    <t>Attachment(s) included:</t>
  </si>
  <si>
    <t>Attachments:</t>
  </si>
  <si>
    <t>Quote Prepared By:</t>
  </si>
  <si>
    <t>Contact Email:</t>
  </si>
  <si>
    <t>Contact Phone:</t>
  </si>
  <si>
    <t>Contact Mobile:</t>
  </si>
  <si>
    <t>Further Details (if applicable):</t>
  </si>
  <si>
    <t>Trade in Details (Contractor to Complete)</t>
  </si>
  <si>
    <t>Serial / Asset Number</t>
  </si>
  <si>
    <t>Trade in Value ($)</t>
  </si>
  <si>
    <t>Trade in Details (if required)</t>
  </si>
  <si>
    <t>Table 2 - Machine and Upgrade Details (Contractor to Complete)</t>
  </si>
  <si>
    <t>Item Type 
(Machine, Upgrade or CPC, Surchage)</t>
  </si>
  <si>
    <t>Product / Upgrade Type</t>
  </si>
  <si>
    <t>Product ID / Number</t>
  </si>
  <si>
    <t>Description</t>
  </si>
  <si>
    <t xml:space="preserve">Price
($ Inc GST) </t>
  </si>
  <si>
    <t>Customer Contact Person 2 (if applicable):</t>
  </si>
  <si>
    <t xml:space="preserve">Notes on Requirements (or refer attached): </t>
  </si>
  <si>
    <t>Item Number</t>
  </si>
  <si>
    <t>CUA Category</t>
  </si>
  <si>
    <t>Proposed Product Number 
(if known)</t>
  </si>
  <si>
    <t>Monthly Print Volume</t>
  </si>
  <si>
    <t>Model Number of Replaced Asset</t>
  </si>
  <si>
    <t>Serial/Asset Number of Replaced Asset</t>
  </si>
  <si>
    <t>Additional Details on replaced Asset 
(if applicable)</t>
  </si>
  <si>
    <t>Delivery Address (if different from the Quote Requirements Location provided in Part A, cell C10)</t>
  </si>
  <si>
    <t>Attachment Details (if applicable):</t>
  </si>
  <si>
    <t>Form Instructions:</t>
  </si>
  <si>
    <t>Customer (Requesting the Quote):</t>
  </si>
  <si>
    <t>1. Complete Part A – Quote Requirements, including selecting the contractor.</t>
  </si>
  <si>
    <t>2. Fill in the Customer Requirement Summary in Table 1.</t>
  </si>
  <si>
    <t>3. Send the completed Quote Form to the email address listed above, using the subject line provided.</t>
  </si>
  <si>
    <t>4. Ensure all relevant attachments are included in the email and referenced in the form, if required.</t>
  </si>
  <si>
    <t>Contractor (Responding to the Quote):</t>
  </si>
  <si>
    <t>1. Complete Part B – Quote Summary.</t>
  </si>
  <si>
    <t>2. Enter the trade-in value for any assets being replaced in Table 1 (if applicable).</t>
  </si>
  <si>
    <t>4. Ensure all attachments are referenced in the form.</t>
  </si>
  <si>
    <t>5. Send the completed quote form and any required attachments back to the customer.</t>
  </si>
  <si>
    <t>3. Fill in Table 2, detailing the machine, upgrades, cost-per-copy (CPC), and any applicable regional surcharges.</t>
  </si>
  <si>
    <t>Fujifilm Business Innovation Australia Pty Ltd</t>
  </si>
  <si>
    <t>Konica Minolta Business Solutions Australia Pty Ltd</t>
  </si>
  <si>
    <t>Kyocera Document Solutions Australia Pty Ltd</t>
  </si>
  <si>
    <t>Ricoh Australia Pty Ltd</t>
  </si>
  <si>
    <t>Thomas Epple</t>
  </si>
  <si>
    <t>Stuart Lawther</t>
  </si>
  <si>
    <t>Troy Anderson</t>
  </si>
  <si>
    <t>dennis.duran.zt@fujifilm.com</t>
  </si>
  <si>
    <t>thomas.epple@konicaminolta.com.au</t>
  </si>
  <si>
    <t>tanderson@ricoh.com.au</t>
  </si>
  <si>
    <t>saleswa@dau.kyocera.com</t>
  </si>
  <si>
    <t>Machine</t>
  </si>
  <si>
    <t>Upgrade</t>
  </si>
  <si>
    <t>CPC Service</t>
  </si>
  <si>
    <t>Regional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</si>
</sst>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.00000"/>
  </numFmts>
  <fonts count="16" x14ac:knownFonts="1">
    <font>
      <sz val="9"/>
      <color theme="1"/>
      <name val="Aptos Narrow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2"/>
      <color theme="0"/>
      <name val="Arial Narrow"/>
      <family val="2"/>
    </font>
    <font>
      <sz val="10"/>
      <color theme="1"/>
      <name val="Arial Narrow"/>
      <family val="2"/>
    </font>
    <font>
      <b/>
      <sz val="12"/>
      <color theme="0" tint="-4.9989318521683403E-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0"/>
      <name val="Arial Narrow"/>
      <family val="2"/>
    </font>
    <font>
      <sz val="12"/>
      <color theme="0" tint="-4.9989318521683403E-2"/>
      <name val="Arial Narrow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  <font>
      <sz val="12"/>
      <name val="Arial Narrow"/>
      <family val="2"/>
    </font>
    <font>
      <sz val="9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360B41"/>
        <bgColor indexed="64"/>
      </patternFill>
    </fill>
    <fill>
      <patternFill patternType="solid">
        <fgColor rgb="FFDFE5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F2D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auto="1"/>
      </left>
      <right/>
      <top style="double">
        <color auto="1"/>
      </top>
      <bottom style="thin">
        <color theme="0" tint="-4.9989318521683403E-2"/>
      </bottom>
      <diagonal/>
    </border>
    <border>
      <left/>
      <right/>
      <top style="double">
        <color auto="1"/>
      </top>
      <bottom style="thin">
        <color theme="0" tint="-4.9989318521683403E-2"/>
      </bottom>
      <diagonal/>
    </border>
    <border>
      <left/>
      <right style="double">
        <color auto="1"/>
      </right>
      <top style="double">
        <color auto="1"/>
      </top>
      <bottom style="thin">
        <color theme="0" tint="-4.9989318521683403E-2"/>
      </bottom>
      <diagonal/>
    </border>
    <border>
      <left style="double">
        <color auto="1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double">
        <color auto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theme="0" tint="-0.24994659260841701"/>
      </top>
      <bottom style="thin">
        <color indexed="64"/>
      </bottom>
      <diagonal/>
    </border>
    <border>
      <left style="double">
        <color auto="1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theme="0"/>
      </bottom>
      <diagonal/>
    </border>
    <border>
      <left/>
      <right/>
      <top style="double">
        <color auto="1"/>
      </top>
      <bottom style="thin">
        <color theme="0"/>
      </bottom>
      <diagonal/>
    </border>
    <border>
      <left/>
      <right style="double">
        <color auto="1"/>
      </right>
      <top style="double">
        <color auto="1"/>
      </top>
      <bottom style="thin">
        <color theme="0"/>
      </bottom>
      <diagonal/>
    </border>
    <border>
      <left style="double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auto="1"/>
      </right>
      <top style="thin">
        <color theme="0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theme="0"/>
      </left>
      <right style="double">
        <color auto="1"/>
      </right>
      <top style="thin">
        <color theme="0"/>
      </top>
      <bottom/>
      <diagonal/>
    </border>
    <border>
      <left style="double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auto="1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44" fontId="15" fillId="0" borderId="0" applyFont="0" applyFill="0" applyBorder="0" applyAlignment="0" applyProtection="0"/>
  </cellStyleXfs>
  <cellXfs count="152">
    <xf numFmtId="0" fontId="0" fillId="0" borderId="0" xfId="0"/>
    <xf numFmtId="0" fontId="9" fillId="7" borderId="60" xfId="0" applyFont="1" applyFill="1" applyBorder="1" applyAlignment="1">
      <alignment vertical="center" wrapText="1"/>
    </xf>
    <xf numFmtId="0" fontId="8" fillId="8" borderId="0" xfId="0" applyFont="1" applyFill="1" applyAlignment="1">
      <alignment wrapText="1"/>
    </xf>
    <xf numFmtId="0" fontId="9" fillId="7" borderId="32" xfId="0" applyFont="1" applyFill="1" applyBorder="1" applyAlignment="1">
      <alignment vertical="center" wrapText="1"/>
    </xf>
    <xf numFmtId="0" fontId="8" fillId="5" borderId="31" xfId="0" applyFont="1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4" fontId="8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horizontal="center" vertical="center" wrapText="1"/>
      <protection locked="0"/>
    </xf>
    <xf numFmtId="0" fontId="8" fillId="4" borderId="38" xfId="0" applyFont="1" applyFill="1" applyBorder="1" applyAlignment="1" applyProtection="1">
      <alignment horizontal="center" vertical="center" wrapText="1"/>
      <protection locked="0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8" fillId="4" borderId="41" xfId="0" applyFont="1" applyFill="1" applyBorder="1" applyAlignment="1" applyProtection="1">
      <alignment horizontal="center" vertical="center" wrapText="1"/>
      <protection locked="0"/>
    </xf>
    <xf numFmtId="0" fontId="5" fillId="2" borderId="5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3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8" fillId="4" borderId="52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 applyProtection="1">
      <alignment horizontal="center" vertical="center" wrapText="1"/>
      <protection locked="0"/>
    </xf>
    <xf numFmtId="3" fontId="8" fillId="4" borderId="5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5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14" fontId="8" fillId="0" borderId="33" xfId="0" applyNumberFormat="1" applyFont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  <protection hidden="1"/>
    </xf>
    <xf numFmtId="0" fontId="8" fillId="4" borderId="52" xfId="0" applyFont="1" applyFill="1" applyBorder="1" applyAlignment="1" applyProtection="1">
      <alignment horizontal="center" vertical="center" wrapText="1"/>
      <protection hidden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0" fontId="13" fillId="0" borderId="0" xfId="2" applyFont="1" applyAlignment="1">
      <alignment horizontal="center" vertical="center" wrapText="1"/>
    </xf>
    <xf numFmtId="0" fontId="14" fillId="4" borderId="32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locked="0" hidden="1"/>
    </xf>
    <xf numFmtId="164" fontId="1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3" xfId="0" applyFont="1" applyFill="1" applyBorder="1" applyAlignment="1" applyProtection="1">
      <alignment horizontal="center" vertical="center" wrapText="1"/>
      <protection locked="0"/>
    </xf>
    <xf numFmtId="0" fontId="14" fillId="4" borderId="52" xfId="0" applyFont="1" applyFill="1" applyBorder="1" applyAlignment="1" applyProtection="1">
      <alignment horizontal="center" vertical="center" wrapText="1"/>
      <protection hidden="1"/>
    </xf>
    <xf numFmtId="0" fontId="14" fillId="4" borderId="53" xfId="0" applyFont="1" applyFill="1" applyBorder="1" applyAlignment="1" applyProtection="1">
      <alignment horizontal="center" vertical="center" wrapText="1"/>
      <protection locked="0" hidden="1"/>
    </xf>
    <xf numFmtId="164" fontId="14" fillId="4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56" xfId="0" applyFont="1" applyFill="1" applyBorder="1" applyAlignment="1" applyProtection="1">
      <alignment horizontal="center" vertical="center" wrapText="1"/>
      <protection locked="0"/>
    </xf>
    <xf numFmtId="165" fontId="9" fillId="6" borderId="33" xfId="0" applyNumberFormat="1" applyFont="1" applyFill="1" applyBorder="1" applyAlignment="1">
      <alignment horizontal="center" vertical="center" wrapText="1"/>
    </xf>
    <xf numFmtId="44" fontId="8" fillId="4" borderId="31" xfId="3" applyFont="1" applyFill="1" applyBorder="1" applyAlignment="1" applyProtection="1">
      <alignment horizontal="center" vertical="center" wrapText="1"/>
      <protection locked="0"/>
    </xf>
    <xf numFmtId="44" fontId="8" fillId="4" borderId="33" xfId="3" applyFont="1" applyFill="1" applyBorder="1" applyAlignment="1" applyProtection="1">
      <alignment horizontal="center" vertical="center" wrapText="1"/>
      <protection locked="0"/>
    </xf>
    <xf numFmtId="44" fontId="8" fillId="0" borderId="33" xfId="3" applyFont="1" applyBorder="1" applyAlignment="1" applyProtection="1">
      <alignment horizontal="center" vertical="center" wrapText="1"/>
      <protection locked="0"/>
    </xf>
    <xf numFmtId="44" fontId="8" fillId="4" borderId="56" xfId="3" applyFont="1" applyFill="1" applyBorder="1" applyAlignment="1" applyProtection="1">
      <alignment horizontal="center" vertical="center" wrapText="1"/>
      <protection locked="0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6" borderId="39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9" fillId="6" borderId="40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9" fillId="6" borderId="68" xfId="0" applyFont="1" applyFill="1" applyBorder="1" applyAlignment="1">
      <alignment vertical="center" wrapText="1"/>
    </xf>
    <xf numFmtId="14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9" fillId="6" borderId="37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48" xfId="1" applyFont="1" applyFill="1" applyBorder="1" applyAlignment="1">
      <alignment horizontal="center" vertical="center" wrapText="1"/>
    </xf>
    <xf numFmtId="0" fontId="8" fillId="0" borderId="49" xfId="0" applyFont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9" fillId="3" borderId="42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4" borderId="44" xfId="0" applyFont="1" applyFill="1" applyBorder="1" applyAlignment="1" applyProtection="1">
      <alignment vertical="center" wrapText="1"/>
      <protection locked="0"/>
    </xf>
    <xf numFmtId="0" fontId="8" fillId="4" borderId="45" xfId="0" applyFont="1" applyFill="1" applyBorder="1" applyAlignment="1" applyProtection="1">
      <alignment vertical="center" wrapText="1"/>
      <protection locked="0"/>
    </xf>
    <xf numFmtId="0" fontId="8" fillId="4" borderId="46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4" borderId="53" xfId="0" applyFont="1" applyFill="1" applyBorder="1" applyAlignment="1" applyProtection="1">
      <alignment horizontal="center" vertical="center" wrapText="1"/>
      <protection locked="0"/>
    </xf>
    <xf numFmtId="0" fontId="8" fillId="4" borderId="54" xfId="0" applyFont="1" applyFill="1" applyBorder="1" applyAlignment="1" applyProtection="1">
      <alignment horizontal="center" vertical="center" wrapText="1"/>
      <protection locked="0"/>
    </xf>
    <xf numFmtId="0" fontId="8" fillId="4" borderId="5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7" fillId="2" borderId="47" xfId="1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vertical="center" wrapText="1"/>
    </xf>
    <xf numFmtId="0" fontId="8" fillId="3" borderId="53" xfId="0" applyFont="1" applyFill="1" applyBorder="1" applyAlignment="1">
      <alignment vertical="center" wrapText="1"/>
    </xf>
    <xf numFmtId="14" fontId="8" fillId="0" borderId="53" xfId="0" applyNumberFormat="1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9" fillId="6" borderId="65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9" fillId="6" borderId="6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64" xfId="0" applyFont="1" applyFill="1" applyBorder="1" applyAlignment="1">
      <alignment horizontal="center" vertical="center" wrapText="1"/>
    </xf>
    <xf numFmtId="0" fontId="6" fillId="6" borderId="63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6" borderId="64" xfId="0" applyFont="1" applyFill="1" applyBorder="1" applyAlignment="1">
      <alignment horizontal="left" vertical="center" wrapText="1"/>
    </xf>
    <xf numFmtId="0" fontId="8" fillId="5" borderId="66" xfId="0" applyFont="1" applyFill="1" applyBorder="1" applyAlignment="1" applyProtection="1">
      <alignment horizontal="center" vertical="center" wrapText="1"/>
      <protection hidden="1"/>
    </xf>
    <xf numFmtId="0" fontId="8" fillId="5" borderId="67" xfId="0" applyFont="1" applyFill="1" applyBorder="1" applyAlignment="1" applyProtection="1">
      <alignment horizontal="center" vertical="center" wrapText="1"/>
      <protection hidden="1"/>
    </xf>
    <xf numFmtId="0" fontId="8" fillId="5" borderId="5" xfId="0" applyFont="1" applyFill="1" applyBorder="1" applyAlignment="1" applyProtection="1">
      <alignment horizontal="center" vertical="center" wrapText="1"/>
      <protection hidden="1"/>
    </xf>
    <xf numFmtId="0" fontId="8" fillId="5" borderId="33" xfId="0" applyFont="1" applyFill="1" applyBorder="1" applyAlignment="1" applyProtection="1">
      <alignment horizontal="center" vertical="center" wrapText="1"/>
      <protection hidden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6" borderId="61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62" xfId="0" applyFont="1" applyFill="1" applyBorder="1" applyAlignment="1">
      <alignment horizontal="center" vertical="center" wrapText="1"/>
    </xf>
    <xf numFmtId="0" fontId="8" fillId="6" borderId="63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64" xfId="0" applyFont="1" applyFill="1" applyBorder="1" applyAlignment="1">
      <alignment horizontal="center" vertical="center" wrapText="1"/>
    </xf>
  </cellXfs>
  <cellStyles count="4">
    <cellStyle name="Currency" xfId="3" builtinId="4"/>
    <cellStyle name="Normal" xfId="0" builtinId="0"/>
    <cellStyle name="Normal 2" xfId="2" xr:uid="{B1B9EEF2-DBC0-439B-9F3F-05028A0487A0}"/>
    <cellStyle name="Normal_Sheet3" xfId="1" xr:uid="{302B8421-E9EA-449D-8D90-82F12498D8CD}"/>
  </cellStyles>
  <dxfs count="5">
    <dxf>
      <fill>
        <patternFill>
          <bgColor rgb="FF92D050"/>
        </patternFill>
      </fill>
    </dxf>
    <dxf>
      <numFmt numFmtId="166" formatCode="&quot;$&quot;#,##0.0000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40AA-DAE7-48F7-A832-A3160E18ADBC}">
  <dimension ref="A1:L91"/>
  <sheetViews>
    <sheetView tabSelected="1" workbookViewId="0"/>
  </sheetViews>
  <sheetFormatPr defaultColWidth="43.83203125" defaultRowHeight="15.75" x14ac:dyDescent="0.25"/>
  <cols>
    <col min="1" max="1" width="26.83203125" style="2" customWidth="1"/>
    <col min="2" max="2" width="24" style="2" customWidth="1"/>
    <col min="3" max="3" width="27" style="2" customWidth="1"/>
    <col min="4" max="4" width="21.1640625" style="2" customWidth="1"/>
    <col min="5" max="5" width="31.83203125" style="2" bestFit="1" customWidth="1"/>
    <col min="6" max="6" width="15.33203125" style="2" customWidth="1"/>
    <col min="7" max="7" width="22.5" style="2" bestFit="1" customWidth="1"/>
    <col min="8" max="8" width="25.83203125" style="2" customWidth="1"/>
    <col min="9" max="9" width="23.33203125" style="2" customWidth="1"/>
    <col min="10" max="10" width="32.6640625" style="2" customWidth="1"/>
    <col min="11" max="11" width="11.1640625" style="2" bestFit="1" customWidth="1"/>
    <col min="12" max="12" width="33" style="2" customWidth="1"/>
    <col min="13" max="16384" width="43.83203125" style="2"/>
  </cols>
  <sheetData>
    <row r="1" spans="1:4" ht="16.5" thickTop="1" x14ac:dyDescent="0.25">
      <c r="A1" s="1" t="s">
        <v>1</v>
      </c>
      <c r="B1" s="139" t="str">
        <f>"CUAPCS2024 Quote - "&amp;TEXT(G21,"YYYY/MM/DD")&amp;" - "&amp;C23</f>
        <v xml:space="preserve">CUAPCS2024 Quote - 2025/11/01 - </v>
      </c>
      <c r="C1" s="139"/>
      <c r="D1" s="140"/>
    </row>
    <row r="2" spans="1:4" x14ac:dyDescent="0.25">
      <c r="A2" s="3" t="s">
        <v>3</v>
      </c>
      <c r="B2" s="141">
        <f>_xlfn.XLOOKUP($C$20,Lookups!A:A,Lookups!C:C)</f>
        <v>0</v>
      </c>
      <c r="C2" s="141"/>
      <c r="D2" s="142"/>
    </row>
    <row r="3" spans="1:4" x14ac:dyDescent="0.25">
      <c r="A3" s="143" t="s">
        <v>55</v>
      </c>
      <c r="B3" s="144"/>
      <c r="C3" s="144"/>
      <c r="D3" s="145"/>
    </row>
    <row r="4" spans="1:4" x14ac:dyDescent="0.25">
      <c r="A4" s="146" t="s">
        <v>56</v>
      </c>
      <c r="B4" s="147"/>
      <c r="C4" s="147"/>
      <c r="D4" s="148"/>
    </row>
    <row r="5" spans="1:4" x14ac:dyDescent="0.25">
      <c r="A5" s="136" t="s">
        <v>57</v>
      </c>
      <c r="B5" s="137"/>
      <c r="C5" s="137"/>
      <c r="D5" s="138"/>
    </row>
    <row r="6" spans="1:4" x14ac:dyDescent="0.25">
      <c r="A6" s="136" t="s">
        <v>58</v>
      </c>
      <c r="B6" s="137"/>
      <c r="C6" s="137"/>
      <c r="D6" s="138"/>
    </row>
    <row r="7" spans="1:4" x14ac:dyDescent="0.25">
      <c r="A7" s="136" t="s">
        <v>59</v>
      </c>
      <c r="B7" s="137"/>
      <c r="C7" s="137"/>
      <c r="D7" s="138"/>
    </row>
    <row r="8" spans="1:4" x14ac:dyDescent="0.25">
      <c r="A8" s="136" t="s">
        <v>60</v>
      </c>
      <c r="B8" s="137"/>
      <c r="C8" s="137"/>
      <c r="D8" s="138"/>
    </row>
    <row r="9" spans="1:4" x14ac:dyDescent="0.25">
      <c r="A9" s="149"/>
      <c r="B9" s="150"/>
      <c r="C9" s="150"/>
      <c r="D9" s="151"/>
    </row>
    <row r="10" spans="1:4" x14ac:dyDescent="0.25">
      <c r="A10" s="133" t="s">
        <v>61</v>
      </c>
      <c r="B10" s="134"/>
      <c r="C10" s="134"/>
      <c r="D10" s="135"/>
    </row>
    <row r="11" spans="1:4" x14ac:dyDescent="0.25">
      <c r="A11" s="136" t="s">
        <v>62</v>
      </c>
      <c r="B11" s="137"/>
      <c r="C11" s="137"/>
      <c r="D11" s="138"/>
    </row>
    <row r="12" spans="1:4" x14ac:dyDescent="0.25">
      <c r="A12" s="136" t="s">
        <v>63</v>
      </c>
      <c r="B12" s="137"/>
      <c r="C12" s="137"/>
      <c r="D12" s="138"/>
    </row>
    <row r="13" spans="1:4" x14ac:dyDescent="0.25">
      <c r="A13" s="136" t="s">
        <v>66</v>
      </c>
      <c r="B13" s="137"/>
      <c r="C13" s="137"/>
      <c r="D13" s="138"/>
    </row>
    <row r="14" spans="1:4" x14ac:dyDescent="0.25">
      <c r="A14" s="136" t="s">
        <v>64</v>
      </c>
      <c r="B14" s="137"/>
      <c r="C14" s="137"/>
      <c r="D14" s="138"/>
    </row>
    <row r="15" spans="1:4" x14ac:dyDescent="0.25">
      <c r="A15" s="136" t="s">
        <v>65</v>
      </c>
      <c r="B15" s="137"/>
      <c r="C15" s="137"/>
      <c r="D15" s="138"/>
    </row>
    <row r="16" spans="1:4" ht="16.5" thickBot="1" x14ac:dyDescent="0.3">
      <c r="A16" s="130"/>
      <c r="B16" s="131"/>
      <c r="C16" s="131"/>
      <c r="D16" s="132"/>
    </row>
    <row r="17" spans="1:12" ht="17.25" thickTop="1" thickBot="1" x14ac:dyDescent="0.3"/>
    <row r="18" spans="1:12" ht="16.5" thickTop="1" x14ac:dyDescent="0.25">
      <c r="A18" s="48" t="s">
        <v>0</v>
      </c>
      <c r="B18" s="49"/>
      <c r="C18" s="49"/>
      <c r="D18" s="49"/>
      <c r="E18" s="49"/>
      <c r="F18" s="49"/>
      <c r="G18" s="50"/>
    </row>
    <row r="19" spans="1:12" x14ac:dyDescent="0.25">
      <c r="A19" s="51" t="s">
        <v>2</v>
      </c>
      <c r="B19" s="52"/>
      <c r="C19" s="52"/>
      <c r="D19" s="52"/>
      <c r="E19" s="52"/>
      <c r="F19" s="52"/>
      <c r="G19" s="53"/>
    </row>
    <row r="20" spans="1:12" x14ac:dyDescent="0.25">
      <c r="A20" s="54" t="s">
        <v>4</v>
      </c>
      <c r="B20" s="55"/>
      <c r="C20" s="56"/>
      <c r="D20" s="57"/>
      <c r="E20" s="58" t="s">
        <v>5</v>
      </c>
      <c r="F20" s="59"/>
      <c r="G20" s="4">
        <f>_xlfn.XLOOKUP(C20,Lookups!A:A,Lookups!B:B)</f>
        <v>0</v>
      </c>
    </row>
    <row r="21" spans="1:12" x14ac:dyDescent="0.25">
      <c r="A21" s="60" t="s">
        <v>7</v>
      </c>
      <c r="B21" s="61" t="s">
        <v>7</v>
      </c>
      <c r="C21" s="62"/>
      <c r="D21" s="63"/>
      <c r="E21" s="64" t="s">
        <v>8</v>
      </c>
      <c r="F21" s="65"/>
      <c r="G21" s="6">
        <v>45962</v>
      </c>
    </row>
    <row r="22" spans="1:12" x14ac:dyDescent="0.25">
      <c r="A22" s="60" t="s">
        <v>45</v>
      </c>
      <c r="B22" s="61" t="s">
        <v>9</v>
      </c>
      <c r="C22" s="75"/>
      <c r="D22" s="76"/>
      <c r="E22" s="76"/>
      <c r="F22" s="76"/>
      <c r="G22" s="77"/>
    </row>
    <row r="23" spans="1:12" ht="16.5" thickBot="1" x14ac:dyDescent="0.3">
      <c r="A23" s="78" t="s">
        <v>10</v>
      </c>
      <c r="B23" s="79" t="s">
        <v>10</v>
      </c>
      <c r="C23" s="80"/>
      <c r="D23" s="81"/>
      <c r="E23" s="82" t="s">
        <v>11</v>
      </c>
      <c r="F23" s="83"/>
      <c r="G23" s="7"/>
    </row>
    <row r="24" spans="1:12" x14ac:dyDescent="0.25">
      <c r="A24" s="84" t="s">
        <v>12</v>
      </c>
      <c r="B24" s="85" t="s">
        <v>13</v>
      </c>
      <c r="C24" s="86"/>
      <c r="D24" s="87"/>
      <c r="E24" s="88" t="s">
        <v>44</v>
      </c>
      <c r="F24" s="89" t="s">
        <v>13</v>
      </c>
      <c r="G24" s="8"/>
    </row>
    <row r="25" spans="1:12" x14ac:dyDescent="0.25">
      <c r="A25" s="66" t="s">
        <v>14</v>
      </c>
      <c r="B25" s="67"/>
      <c r="C25" s="62"/>
      <c r="D25" s="63"/>
      <c r="E25" s="68" t="s">
        <v>15</v>
      </c>
      <c r="F25" s="69"/>
      <c r="G25" s="9"/>
    </row>
    <row r="26" spans="1:12" ht="16.5" thickBot="1" x14ac:dyDescent="0.3">
      <c r="A26" s="70" t="s">
        <v>16</v>
      </c>
      <c r="B26" s="71"/>
      <c r="C26" s="72"/>
      <c r="D26" s="73"/>
      <c r="E26" s="74" t="s">
        <v>17</v>
      </c>
      <c r="F26" s="71"/>
      <c r="G26" s="10"/>
    </row>
    <row r="27" spans="1:12" ht="16.5" thickBot="1" x14ac:dyDescent="0.3">
      <c r="A27" s="98" t="s">
        <v>18</v>
      </c>
      <c r="B27" s="99" t="s">
        <v>18</v>
      </c>
      <c r="C27" s="100"/>
      <c r="D27" s="101"/>
      <c r="E27" s="101"/>
      <c r="F27" s="101"/>
      <c r="G27" s="102"/>
    </row>
    <row r="28" spans="1:12" ht="17.25" thickTop="1" thickBot="1" x14ac:dyDescent="0.3"/>
    <row r="29" spans="1:12" ht="16.5" thickTop="1" x14ac:dyDescent="0.25">
      <c r="A29" s="90" t="s">
        <v>19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2"/>
    </row>
    <row r="30" spans="1:12" ht="63" x14ac:dyDescent="0.25">
      <c r="A30" s="11" t="s">
        <v>46</v>
      </c>
      <c r="B30" s="12" t="s">
        <v>47</v>
      </c>
      <c r="C30" s="12" t="s">
        <v>48</v>
      </c>
      <c r="D30" s="12" t="s">
        <v>21</v>
      </c>
      <c r="E30" s="93" t="s">
        <v>22</v>
      </c>
      <c r="F30" s="93"/>
      <c r="G30" s="12" t="s">
        <v>49</v>
      </c>
      <c r="H30" s="12" t="s">
        <v>50</v>
      </c>
      <c r="I30" s="12" t="s">
        <v>51</v>
      </c>
      <c r="J30" s="94" t="s">
        <v>52</v>
      </c>
      <c r="K30" s="95"/>
      <c r="L30" s="13" t="s">
        <v>53</v>
      </c>
    </row>
    <row r="31" spans="1:12" x14ac:dyDescent="0.25">
      <c r="A31" s="14" t="s">
        <v>23</v>
      </c>
      <c r="B31" s="15"/>
      <c r="C31" s="15"/>
      <c r="D31" s="15"/>
      <c r="E31" s="96"/>
      <c r="F31" s="96"/>
      <c r="G31" s="16"/>
      <c r="H31" s="15"/>
      <c r="I31" s="15"/>
      <c r="J31" s="62"/>
      <c r="K31" s="97"/>
      <c r="L31" s="17"/>
    </row>
    <row r="32" spans="1:12" x14ac:dyDescent="0.25">
      <c r="A32" s="14" t="s">
        <v>23</v>
      </c>
      <c r="B32" s="15"/>
      <c r="C32" s="15"/>
      <c r="D32" s="15"/>
      <c r="E32" s="96"/>
      <c r="F32" s="96"/>
      <c r="G32" s="16"/>
      <c r="H32" s="15"/>
      <c r="I32" s="15"/>
      <c r="J32" s="62"/>
      <c r="K32" s="97"/>
      <c r="L32" s="17"/>
    </row>
    <row r="33" spans="1:12" x14ac:dyDescent="0.25">
      <c r="A33" s="14"/>
      <c r="B33" s="15"/>
      <c r="C33" s="15"/>
      <c r="D33" s="15"/>
      <c r="E33" s="96"/>
      <c r="F33" s="96"/>
      <c r="G33" s="16"/>
      <c r="H33" s="15"/>
      <c r="I33" s="15"/>
      <c r="J33" s="62"/>
      <c r="K33" s="97"/>
      <c r="L33" s="17"/>
    </row>
    <row r="34" spans="1:12" x14ac:dyDescent="0.25">
      <c r="A34" s="14" t="s">
        <v>23</v>
      </c>
      <c r="B34" s="15"/>
      <c r="C34" s="15"/>
      <c r="D34" s="15"/>
      <c r="E34" s="96"/>
      <c r="F34" s="96"/>
      <c r="G34" s="16"/>
      <c r="H34" s="15"/>
      <c r="I34" s="15"/>
      <c r="J34" s="62"/>
      <c r="K34" s="97"/>
      <c r="L34" s="17"/>
    </row>
    <row r="35" spans="1:12" x14ac:dyDescent="0.25">
      <c r="A35" s="14" t="s">
        <v>23</v>
      </c>
      <c r="B35" s="15"/>
      <c r="C35" s="15"/>
      <c r="D35" s="15"/>
      <c r="E35" s="96"/>
      <c r="F35" s="96"/>
      <c r="G35" s="16"/>
      <c r="H35" s="15"/>
      <c r="I35" s="15"/>
      <c r="J35" s="62"/>
      <c r="K35" s="97"/>
      <c r="L35" s="17"/>
    </row>
    <row r="36" spans="1:12" x14ac:dyDescent="0.25">
      <c r="A36" s="14" t="s">
        <v>23</v>
      </c>
      <c r="B36" s="15"/>
      <c r="C36" s="15"/>
      <c r="D36" s="15"/>
      <c r="E36" s="96"/>
      <c r="F36" s="96"/>
      <c r="G36" s="16"/>
      <c r="H36" s="15"/>
      <c r="I36" s="15"/>
      <c r="J36" s="62"/>
      <c r="K36" s="97"/>
      <c r="L36" s="17"/>
    </row>
    <row r="37" spans="1:12" x14ac:dyDescent="0.25">
      <c r="A37" s="14"/>
      <c r="B37" s="15"/>
      <c r="C37" s="15"/>
      <c r="D37" s="15"/>
      <c r="E37" s="96"/>
      <c r="F37" s="96"/>
      <c r="G37" s="16"/>
      <c r="H37" s="15"/>
      <c r="I37" s="15"/>
      <c r="J37" s="62"/>
      <c r="K37" s="97"/>
      <c r="L37" s="17"/>
    </row>
    <row r="38" spans="1:12" x14ac:dyDescent="0.25">
      <c r="A38" s="14"/>
      <c r="B38" s="15"/>
      <c r="C38" s="15"/>
      <c r="D38" s="15"/>
      <c r="E38" s="96"/>
      <c r="F38" s="96"/>
      <c r="G38" s="16"/>
      <c r="H38" s="15"/>
      <c r="I38" s="15"/>
      <c r="J38" s="62"/>
      <c r="K38" s="97"/>
      <c r="L38" s="17"/>
    </row>
    <row r="39" spans="1:12" x14ac:dyDescent="0.25">
      <c r="A39" s="14" t="s">
        <v>23</v>
      </c>
      <c r="B39" s="15"/>
      <c r="C39" s="15"/>
      <c r="D39" s="15"/>
      <c r="E39" s="96"/>
      <c r="F39" s="96"/>
      <c r="G39" s="16"/>
      <c r="H39" s="15"/>
      <c r="I39" s="15"/>
      <c r="J39" s="62"/>
      <c r="K39" s="97"/>
      <c r="L39" s="17"/>
    </row>
    <row r="40" spans="1:12" ht="16.5" thickBot="1" x14ac:dyDescent="0.3">
      <c r="A40" s="18" t="s">
        <v>23</v>
      </c>
      <c r="B40" s="19"/>
      <c r="C40" s="19"/>
      <c r="D40" s="19"/>
      <c r="E40" s="108"/>
      <c r="F40" s="108"/>
      <c r="G40" s="20"/>
      <c r="H40" s="19"/>
      <c r="I40" s="19"/>
      <c r="J40" s="109"/>
      <c r="K40" s="110"/>
      <c r="L40" s="21"/>
    </row>
    <row r="41" spans="1:12" ht="17.25" thickTop="1" thickBot="1" x14ac:dyDescent="0.3"/>
    <row r="42" spans="1:12" ht="16.5" thickTop="1" x14ac:dyDescent="0.25">
      <c r="A42" s="48" t="s">
        <v>24</v>
      </c>
      <c r="B42" s="111"/>
      <c r="C42" s="111"/>
      <c r="D42" s="111"/>
      <c r="E42" s="111"/>
      <c r="F42" s="111"/>
      <c r="G42" s="112"/>
    </row>
    <row r="43" spans="1:12" x14ac:dyDescent="0.25">
      <c r="A43" s="54" t="s">
        <v>25</v>
      </c>
      <c r="B43" s="55"/>
      <c r="C43" s="105"/>
      <c r="D43" s="105"/>
      <c r="E43" s="64" t="s">
        <v>26</v>
      </c>
      <c r="F43" s="65"/>
      <c r="G43" s="43">
        <f>SUM(H$64:H$90)-SUM(C$51:C$60)-SUMIF(B$64:B$90,"CPC Service",H$64:H$90)</f>
        <v>0</v>
      </c>
    </row>
    <row r="44" spans="1:12" x14ac:dyDescent="0.25">
      <c r="A44" s="60" t="s">
        <v>27</v>
      </c>
      <c r="B44" s="61" t="s">
        <v>28</v>
      </c>
      <c r="C44" s="103"/>
      <c r="D44" s="103"/>
      <c r="E44" s="104" t="s">
        <v>54</v>
      </c>
      <c r="F44" s="61"/>
      <c r="G44" s="23"/>
    </row>
    <row r="45" spans="1:12" x14ac:dyDescent="0.25">
      <c r="A45" s="60" t="s">
        <v>29</v>
      </c>
      <c r="B45" s="61" t="s">
        <v>28</v>
      </c>
      <c r="C45" s="105"/>
      <c r="D45" s="105"/>
      <c r="E45" s="106" t="s">
        <v>30</v>
      </c>
      <c r="F45" s="107"/>
      <c r="G45" s="23"/>
    </row>
    <row r="46" spans="1:12" x14ac:dyDescent="0.25">
      <c r="A46" s="60" t="s">
        <v>31</v>
      </c>
      <c r="B46" s="61" t="s">
        <v>28</v>
      </c>
      <c r="C46" s="105"/>
      <c r="D46" s="105"/>
      <c r="E46" s="104" t="s">
        <v>32</v>
      </c>
      <c r="F46" s="61" t="s">
        <v>28</v>
      </c>
      <c r="G46" s="23"/>
    </row>
    <row r="47" spans="1:12" ht="16.5" thickBot="1" x14ac:dyDescent="0.3">
      <c r="A47" s="121" t="s">
        <v>33</v>
      </c>
      <c r="B47" s="122" t="s">
        <v>28</v>
      </c>
      <c r="C47" s="123"/>
      <c r="D47" s="123"/>
      <c r="E47" s="124"/>
      <c r="F47" s="124"/>
      <c r="G47" s="125"/>
    </row>
    <row r="48" spans="1:12" ht="17.25" thickTop="1" thickBot="1" x14ac:dyDescent="0.3"/>
    <row r="49" spans="1:8" ht="16.5" thickTop="1" x14ac:dyDescent="0.25">
      <c r="A49" s="90" t="s">
        <v>34</v>
      </c>
      <c r="B49" s="113"/>
      <c r="C49" s="113"/>
      <c r="D49" s="114"/>
    </row>
    <row r="50" spans="1:8" ht="31.5" x14ac:dyDescent="0.25">
      <c r="A50" s="11" t="s">
        <v>20</v>
      </c>
      <c r="B50" s="12" t="s">
        <v>35</v>
      </c>
      <c r="C50" s="12" t="s">
        <v>36</v>
      </c>
      <c r="D50" s="24" t="s">
        <v>37</v>
      </c>
    </row>
    <row r="51" spans="1:8" x14ac:dyDescent="0.25">
      <c r="A51" s="35" t="s">
        <v>23</v>
      </c>
      <c r="B51" s="36"/>
      <c r="C51" s="37"/>
      <c r="D51" s="38"/>
    </row>
    <row r="52" spans="1:8" x14ac:dyDescent="0.25">
      <c r="A52" s="35" t="s">
        <v>23</v>
      </c>
      <c r="B52" s="36"/>
      <c r="C52" s="37"/>
      <c r="D52" s="38"/>
    </row>
    <row r="53" spans="1:8" x14ac:dyDescent="0.25">
      <c r="A53" s="35" t="s">
        <v>23</v>
      </c>
      <c r="B53" s="36"/>
      <c r="C53" s="37"/>
      <c r="D53" s="38"/>
    </row>
    <row r="54" spans="1:8" x14ac:dyDescent="0.25">
      <c r="A54" s="35" t="s">
        <v>23</v>
      </c>
      <c r="B54" s="36"/>
      <c r="C54" s="37"/>
      <c r="D54" s="38"/>
    </row>
    <row r="55" spans="1:8" x14ac:dyDescent="0.25">
      <c r="A55" s="35" t="s">
        <v>23</v>
      </c>
      <c r="B55" s="36"/>
      <c r="C55" s="37"/>
      <c r="D55" s="38"/>
    </row>
    <row r="56" spans="1:8" x14ac:dyDescent="0.25">
      <c r="A56" s="35" t="s">
        <v>23</v>
      </c>
      <c r="B56" s="36"/>
      <c r="C56" s="37"/>
      <c r="D56" s="38"/>
    </row>
    <row r="57" spans="1:8" x14ac:dyDescent="0.25">
      <c r="A57" s="35" t="s">
        <v>23</v>
      </c>
      <c r="B57" s="36"/>
      <c r="C57" s="37"/>
      <c r="D57" s="38"/>
    </row>
    <row r="58" spans="1:8" x14ac:dyDescent="0.25">
      <c r="A58" s="35" t="s">
        <v>23</v>
      </c>
      <c r="B58" s="36"/>
      <c r="C58" s="37"/>
      <c r="D58" s="38"/>
    </row>
    <row r="59" spans="1:8" x14ac:dyDescent="0.25">
      <c r="A59" s="35" t="s">
        <v>23</v>
      </c>
      <c r="B59" s="36"/>
      <c r="C59" s="37"/>
      <c r="D59" s="38"/>
    </row>
    <row r="60" spans="1:8" ht="16.5" thickBot="1" x14ac:dyDescent="0.3">
      <c r="A60" s="39" t="s">
        <v>23</v>
      </c>
      <c r="B60" s="40"/>
      <c r="C60" s="41"/>
      <c r="D60" s="42"/>
    </row>
    <row r="61" spans="1:8" ht="17.25" thickTop="1" thickBot="1" x14ac:dyDescent="0.3"/>
    <row r="62" spans="1:8" ht="16.5" thickTop="1" x14ac:dyDescent="0.25">
      <c r="A62" s="115" t="s">
        <v>38</v>
      </c>
      <c r="B62" s="116"/>
      <c r="C62" s="116"/>
      <c r="D62" s="116"/>
      <c r="E62" s="116"/>
      <c r="F62" s="116"/>
      <c r="G62" s="116"/>
      <c r="H62" s="117"/>
    </row>
    <row r="63" spans="1:8" ht="47.25" x14ac:dyDescent="0.25">
      <c r="A63" s="27" t="s">
        <v>20</v>
      </c>
      <c r="B63" s="28" t="s">
        <v>39</v>
      </c>
      <c r="C63" s="28" t="s">
        <v>40</v>
      </c>
      <c r="D63" s="28" t="s">
        <v>41</v>
      </c>
      <c r="E63" s="118" t="s">
        <v>42</v>
      </c>
      <c r="F63" s="119"/>
      <c r="G63" s="28" t="s">
        <v>21</v>
      </c>
      <c r="H63" s="29" t="s">
        <v>43</v>
      </c>
    </row>
    <row r="64" spans="1:8" x14ac:dyDescent="0.25">
      <c r="A64" s="30"/>
      <c r="B64" s="31"/>
      <c r="C64" s="31"/>
      <c r="D64" s="31"/>
      <c r="E64" s="56"/>
      <c r="F64" s="120"/>
      <c r="G64" s="31"/>
      <c r="H64" s="44"/>
    </row>
    <row r="65" spans="1:8" x14ac:dyDescent="0.25">
      <c r="A65" s="25"/>
      <c r="B65" s="15"/>
      <c r="C65" s="15"/>
      <c r="D65" s="15"/>
      <c r="E65" s="62"/>
      <c r="F65" s="97"/>
      <c r="G65" s="15"/>
      <c r="H65" s="45"/>
    </row>
    <row r="66" spans="1:8" x14ac:dyDescent="0.25">
      <c r="A66" s="25"/>
      <c r="B66" s="15"/>
      <c r="C66" s="15"/>
      <c r="D66" s="15"/>
      <c r="E66" s="62"/>
      <c r="F66" s="97"/>
      <c r="G66" s="15"/>
      <c r="H66" s="45"/>
    </row>
    <row r="67" spans="1:8" x14ac:dyDescent="0.25">
      <c r="A67" s="25"/>
      <c r="B67" s="15"/>
      <c r="C67" s="15"/>
      <c r="D67" s="15"/>
      <c r="E67" s="62"/>
      <c r="F67" s="128"/>
      <c r="G67" s="15"/>
      <c r="H67" s="45"/>
    </row>
    <row r="68" spans="1:8" x14ac:dyDescent="0.25">
      <c r="A68" s="25"/>
      <c r="B68" s="15"/>
      <c r="C68" s="15"/>
      <c r="D68" s="15"/>
      <c r="E68" s="62"/>
      <c r="F68" s="128"/>
      <c r="G68" s="15"/>
      <c r="H68" s="45"/>
    </row>
    <row r="69" spans="1:8" x14ac:dyDescent="0.25">
      <c r="A69" s="25"/>
      <c r="B69" s="15"/>
      <c r="C69" s="15"/>
      <c r="D69" s="15"/>
      <c r="E69" s="62"/>
      <c r="F69" s="128"/>
      <c r="G69" s="15"/>
      <c r="H69" s="45"/>
    </row>
    <row r="70" spans="1:8" x14ac:dyDescent="0.25">
      <c r="A70" s="25"/>
      <c r="B70" s="15"/>
      <c r="C70" s="15"/>
      <c r="D70" s="15"/>
      <c r="E70" s="62"/>
      <c r="F70" s="128"/>
      <c r="G70" s="15"/>
      <c r="H70" s="45"/>
    </row>
    <row r="71" spans="1:8" x14ac:dyDescent="0.25">
      <c r="A71" s="25"/>
      <c r="B71" s="15"/>
      <c r="C71" s="15"/>
      <c r="D71" s="15"/>
      <c r="E71" s="62"/>
      <c r="F71" s="128"/>
      <c r="G71" s="15"/>
      <c r="H71" s="45"/>
    </row>
    <row r="72" spans="1:8" x14ac:dyDescent="0.25">
      <c r="A72" s="25"/>
      <c r="B72" s="15"/>
      <c r="C72" s="15"/>
      <c r="D72" s="15"/>
      <c r="E72" s="62"/>
      <c r="F72" s="128"/>
      <c r="G72" s="15"/>
      <c r="H72" s="45"/>
    </row>
    <row r="73" spans="1:8" x14ac:dyDescent="0.25">
      <c r="A73" s="33"/>
      <c r="B73" s="22"/>
      <c r="C73" s="22"/>
      <c r="D73" s="22"/>
      <c r="E73" s="126"/>
      <c r="F73" s="127"/>
      <c r="G73" s="22"/>
      <c r="H73" s="46"/>
    </row>
    <row r="74" spans="1:8" x14ac:dyDescent="0.25">
      <c r="A74" s="33"/>
      <c r="B74" s="22"/>
      <c r="C74" s="22"/>
      <c r="D74" s="22"/>
      <c r="E74" s="126"/>
      <c r="F74" s="127"/>
      <c r="G74" s="22"/>
      <c r="H74" s="46"/>
    </row>
    <row r="75" spans="1:8" x14ac:dyDescent="0.25">
      <c r="A75" s="33"/>
      <c r="B75" s="22"/>
      <c r="C75" s="22"/>
      <c r="D75" s="22"/>
      <c r="E75" s="126"/>
      <c r="F75" s="127"/>
      <c r="G75" s="22"/>
      <c r="H75" s="46"/>
    </row>
    <row r="76" spans="1:8" x14ac:dyDescent="0.25">
      <c r="A76" s="33"/>
      <c r="B76" s="22"/>
      <c r="C76" s="22"/>
      <c r="D76" s="22"/>
      <c r="E76" s="126"/>
      <c r="F76" s="127"/>
      <c r="G76" s="22"/>
      <c r="H76" s="46"/>
    </row>
    <row r="77" spans="1:8" x14ac:dyDescent="0.25">
      <c r="A77" s="33"/>
      <c r="B77" s="22"/>
      <c r="C77" s="22"/>
      <c r="D77" s="22"/>
      <c r="E77" s="126"/>
      <c r="F77" s="63"/>
      <c r="G77" s="22"/>
      <c r="H77" s="46"/>
    </row>
    <row r="78" spans="1:8" x14ac:dyDescent="0.25">
      <c r="A78" s="33"/>
      <c r="B78" s="22"/>
      <c r="C78" s="22"/>
      <c r="D78" s="22"/>
      <c r="E78" s="126"/>
      <c r="F78" s="127"/>
      <c r="G78" s="22"/>
      <c r="H78" s="46"/>
    </row>
    <row r="79" spans="1:8" x14ac:dyDescent="0.25">
      <c r="A79" s="33"/>
      <c r="B79" s="22"/>
      <c r="C79" s="22"/>
      <c r="D79" s="22"/>
      <c r="E79" s="126"/>
      <c r="F79" s="127"/>
      <c r="G79" s="22"/>
      <c r="H79" s="46"/>
    </row>
    <row r="80" spans="1:8" x14ac:dyDescent="0.25">
      <c r="A80" s="33"/>
      <c r="B80" s="22"/>
      <c r="C80" s="22"/>
      <c r="D80" s="22"/>
      <c r="E80" s="126"/>
      <c r="F80" s="127"/>
      <c r="G80" s="22"/>
      <c r="H80" s="46"/>
    </row>
    <row r="81" spans="1:8" x14ac:dyDescent="0.25">
      <c r="A81" s="33"/>
      <c r="B81" s="22"/>
      <c r="C81" s="22"/>
      <c r="D81" s="22"/>
      <c r="E81" s="126"/>
      <c r="F81" s="127"/>
      <c r="G81" s="22"/>
      <c r="H81" s="46"/>
    </row>
    <row r="82" spans="1:8" x14ac:dyDescent="0.25">
      <c r="A82" s="33"/>
      <c r="B82" s="22"/>
      <c r="C82" s="22"/>
      <c r="D82" s="22"/>
      <c r="E82" s="126"/>
      <c r="F82" s="127"/>
      <c r="G82" s="22"/>
      <c r="H82" s="46"/>
    </row>
    <row r="83" spans="1:8" x14ac:dyDescent="0.25">
      <c r="A83" s="33"/>
      <c r="B83" s="22"/>
      <c r="C83" s="22"/>
      <c r="D83" s="22"/>
      <c r="E83" s="126"/>
      <c r="F83" s="63"/>
      <c r="G83" s="22"/>
      <c r="H83" s="46"/>
    </row>
    <row r="84" spans="1:8" x14ac:dyDescent="0.25">
      <c r="A84" s="33"/>
      <c r="B84" s="22"/>
      <c r="C84" s="22"/>
      <c r="D84" s="22"/>
      <c r="E84" s="126"/>
      <c r="F84" s="63"/>
      <c r="G84" s="22"/>
      <c r="H84" s="46"/>
    </row>
    <row r="85" spans="1:8" x14ac:dyDescent="0.25">
      <c r="A85" s="33"/>
      <c r="B85" s="22"/>
      <c r="C85" s="22"/>
      <c r="D85" s="22"/>
      <c r="E85" s="126"/>
      <c r="F85" s="127"/>
      <c r="G85" s="22"/>
      <c r="H85" s="46"/>
    </row>
    <row r="86" spans="1:8" x14ac:dyDescent="0.25">
      <c r="A86" s="25"/>
      <c r="B86" s="15"/>
      <c r="C86" s="15"/>
      <c r="D86" s="15"/>
      <c r="E86" s="62"/>
      <c r="F86" s="128"/>
      <c r="G86" s="15"/>
      <c r="H86" s="45"/>
    </row>
    <row r="87" spans="1:8" x14ac:dyDescent="0.25">
      <c r="A87" s="25"/>
      <c r="B87" s="15"/>
      <c r="C87" s="15"/>
      <c r="D87" s="15"/>
      <c r="E87" s="5"/>
      <c r="F87" s="32"/>
      <c r="G87" s="15"/>
      <c r="H87" s="45"/>
    </row>
    <row r="88" spans="1:8" x14ac:dyDescent="0.25">
      <c r="A88" s="25" t="s">
        <v>23</v>
      </c>
      <c r="B88" s="15"/>
      <c r="C88" s="15"/>
      <c r="D88" s="15"/>
      <c r="E88" s="62"/>
      <c r="F88" s="128"/>
      <c r="G88" s="15"/>
      <c r="H88" s="45"/>
    </row>
    <row r="89" spans="1:8" x14ac:dyDescent="0.25">
      <c r="A89" s="25" t="s">
        <v>23</v>
      </c>
      <c r="B89" s="15"/>
      <c r="C89" s="15"/>
      <c r="D89" s="15"/>
      <c r="E89" s="62"/>
      <c r="F89" s="128"/>
      <c r="G89" s="15"/>
      <c r="H89" s="45"/>
    </row>
    <row r="90" spans="1:8" ht="16.5" thickBot="1" x14ac:dyDescent="0.3">
      <c r="A90" s="26" t="s">
        <v>23</v>
      </c>
      <c r="B90" s="19"/>
      <c r="C90" s="19"/>
      <c r="D90" s="19"/>
      <c r="E90" s="109"/>
      <c r="F90" s="129"/>
      <c r="G90" s="19"/>
      <c r="H90" s="47"/>
    </row>
    <row r="91" spans="1:8" ht="16.5" thickTop="1" x14ac:dyDescent="0.25"/>
  </sheetData>
  <sheetProtection algorithmName="SHA-512" hashValue="DGc2OxD8hMsYoecBcHahjW6ldK4KAPS8ik33qxnley4M//JTkYORkPnhdKKeyJyjW3L1ota/bUoWLKKEESiENg==" saltValue="AGz2qdFhu7x/Gg98RHlTjg==" spinCount="100000" sheet="1" objects="1" scenarios="1" insertRows="0" autoFilter="0"/>
  <mergeCells count="107">
    <mergeCell ref="A16:D16"/>
    <mergeCell ref="A10:D10"/>
    <mergeCell ref="A11:D11"/>
    <mergeCell ref="A12:D12"/>
    <mergeCell ref="A13:D13"/>
    <mergeCell ref="A14:D14"/>
    <mergeCell ref="A15:D15"/>
    <mergeCell ref="B1:D1"/>
    <mergeCell ref="B2:D2"/>
    <mergeCell ref="A3:D3"/>
    <mergeCell ref="A4:D4"/>
    <mergeCell ref="A5:D5"/>
    <mergeCell ref="A6:D6"/>
    <mergeCell ref="A7:D7"/>
    <mergeCell ref="A8:D8"/>
    <mergeCell ref="A9:D9"/>
    <mergeCell ref="E85:F85"/>
    <mergeCell ref="E86:F86"/>
    <mergeCell ref="E88:F88"/>
    <mergeCell ref="E89:F89"/>
    <mergeCell ref="E90:F90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67:F67"/>
    <mergeCell ref="E68:F68"/>
    <mergeCell ref="E69:F69"/>
    <mergeCell ref="E70:F70"/>
    <mergeCell ref="E71:F71"/>
    <mergeCell ref="E72:F72"/>
    <mergeCell ref="A49:D49"/>
    <mergeCell ref="A62:H62"/>
    <mergeCell ref="E63:F63"/>
    <mergeCell ref="E64:F64"/>
    <mergeCell ref="E65:F65"/>
    <mergeCell ref="E66:F66"/>
    <mergeCell ref="A46:B46"/>
    <mergeCell ref="C46:D46"/>
    <mergeCell ref="E46:F46"/>
    <mergeCell ref="A47:B47"/>
    <mergeCell ref="C47:G47"/>
    <mergeCell ref="A44:B44"/>
    <mergeCell ref="C44:D44"/>
    <mergeCell ref="E44:F44"/>
    <mergeCell ref="A45:B45"/>
    <mergeCell ref="C45:D45"/>
    <mergeCell ref="E45:F45"/>
    <mergeCell ref="E39:F39"/>
    <mergeCell ref="J39:K39"/>
    <mergeCell ref="E40:F40"/>
    <mergeCell ref="J40:K40"/>
    <mergeCell ref="A43:B43"/>
    <mergeCell ref="C43:D43"/>
    <mergeCell ref="E43:F43"/>
    <mergeCell ref="A42:G42"/>
    <mergeCell ref="E36:F36"/>
    <mergeCell ref="J36:K36"/>
    <mergeCell ref="E37:F37"/>
    <mergeCell ref="J37:K37"/>
    <mergeCell ref="E38:F38"/>
    <mergeCell ref="J38:K38"/>
    <mergeCell ref="E33:F33"/>
    <mergeCell ref="J33:K33"/>
    <mergeCell ref="E34:F34"/>
    <mergeCell ref="J34:K34"/>
    <mergeCell ref="E35:F35"/>
    <mergeCell ref="J35:K35"/>
    <mergeCell ref="A29:L29"/>
    <mergeCell ref="E30:F30"/>
    <mergeCell ref="J30:K30"/>
    <mergeCell ref="E31:F31"/>
    <mergeCell ref="J31:K31"/>
    <mergeCell ref="E32:F32"/>
    <mergeCell ref="J32:K32"/>
    <mergeCell ref="A27:B27"/>
    <mergeCell ref="C27:G27"/>
    <mergeCell ref="A26:B26"/>
    <mergeCell ref="C26:D26"/>
    <mergeCell ref="E26:F26"/>
    <mergeCell ref="A22:B22"/>
    <mergeCell ref="C22:G22"/>
    <mergeCell ref="A23:B23"/>
    <mergeCell ref="C23:D23"/>
    <mergeCell ref="E23:F23"/>
    <mergeCell ref="A24:B24"/>
    <mergeCell ref="C24:D24"/>
    <mergeCell ref="E24:F24"/>
    <mergeCell ref="A18:G18"/>
    <mergeCell ref="A19:G19"/>
    <mergeCell ref="A20:B20"/>
    <mergeCell ref="C20:D20"/>
    <mergeCell ref="E20:F20"/>
    <mergeCell ref="A21:B21"/>
    <mergeCell ref="C21:D21"/>
    <mergeCell ref="E21:F21"/>
    <mergeCell ref="A25:B25"/>
    <mergeCell ref="C25:D25"/>
    <mergeCell ref="E25:F25"/>
  </mergeCells>
  <conditionalFormatting sqref="H64:H90">
    <cfRule type="expression" dxfId="4" priority="1">
      <formula>$B64="upgrade"</formula>
    </cfRule>
    <cfRule type="expression" dxfId="3" priority="2">
      <formula>$B64="Regional surcharge"</formula>
    </cfRule>
    <cfRule type="expression" dxfId="2" priority="3">
      <formula>$B64="Machine"</formula>
    </cfRule>
    <cfRule type="expression" dxfId="1" priority="4">
      <formula>$B64="CPC Service"</formula>
    </cfRule>
  </conditionalFormatting>
  <dataValidations count="2">
    <dataValidation type="list" allowBlank="1" showInputMessage="1" showErrorMessage="1" sqref="B31:B40" xr:uid="{2DABC330-E7B4-4F71-93BE-DDDDF5DBE663}">
      <formula1>"MFDs, SFPs"</formula1>
    </dataValidation>
    <dataValidation type="list" allowBlank="1" showInputMessage="1" showErrorMessage="1" sqref="C44:D44" xr:uid="{04A3A221-1100-4145-B200-76AFFBC15716}">
      <formula1>"Yes, No"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8934D9-2462-41FF-A59B-CBD874999DB6}">
          <x14:formula1>
            <xm:f>Lookups!$A$1:$A$4</xm:f>
          </x14:formula1>
          <xm:sqref>C20:D20</xm:sqref>
        </x14:dataValidation>
        <x14:dataValidation type="list" allowBlank="1" showInputMessage="1" showErrorMessage="1" xr:uid="{82255CCF-934F-483F-A7D3-777268E1D24D}">
          <x14:formula1>
            <xm:f>Lookups!$D$1:$D$4</xm:f>
          </x14:formula1>
          <xm:sqref>B64:B90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1640-F07A-4F55-B2CB-2C1395E0F71D}">
  <dimension ref="A1:D4"/>
  <sheetViews>
    <sheetView workbookViewId="0">
      <selection activeCell="H6" sqref="H6"/>
    </sheetView>
  </sheetViews>
  <sheetFormatPr defaultColWidth="8.83203125" defaultRowHeight="12" x14ac:dyDescent="0.2"/>
  <cols>
    <col min="1" max="1" width="52.33203125" bestFit="1" customWidth="1"/>
    <col min="2" max="2" width="13" bestFit="1" customWidth="1"/>
    <col min="3" max="3" width="32.6640625" bestFit="1" customWidth="1"/>
    <col min="4" max="4" width="16.83203125" bestFit="1" customWidth="1"/>
  </cols>
  <sheetData>
    <row r="1" spans="1:4" ht="12.75" x14ac:dyDescent="0.2">
      <c r="A1" s="34" t="s">
        <v>67</v>
      </c>
      <c r="B1" t="s">
        <v>6</v>
      </c>
      <c r="C1" t="s">
        <v>74</v>
      </c>
      <c r="D1" t="s">
        <v>78</v>
      </c>
    </row>
    <row r="2" spans="1:4" ht="12.75" x14ac:dyDescent="0.2">
      <c r="A2" s="34" t="s">
        <v>68</v>
      </c>
      <c r="B2" t="s">
        <v>71</v>
      </c>
      <c r="C2" t="s">
        <v>75</v>
      </c>
      <c r="D2" t="s">
        <v>79</v>
      </c>
    </row>
    <row r="3" spans="1:4" ht="12.75" x14ac:dyDescent="0.2">
      <c r="A3" s="34" t="s">
        <v>69</v>
      </c>
      <c r="B3" t="s">
        <v>72</v>
      </c>
      <c r="C3" t="s">
        <v>77</v>
      </c>
      <c r="D3" t="s">
        <v>80</v>
      </c>
    </row>
    <row r="4" spans="1:4" ht="12.75" x14ac:dyDescent="0.2">
      <c r="A4" s="34" t="s">
        <v>70</v>
      </c>
      <c r="B4" t="s">
        <v>73</v>
      </c>
      <c r="C4" t="s">
        <v>76</v>
      </c>
      <c r="D4" t="s">
        <v>81</v>
      </c>
    </row>
  </sheetData>
  <conditionalFormatting sqref="A2">
    <cfRule type="cellIs" dxfId="0" priority="1" operator="equal">
      <formula>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Quote_Form</vt:lpstr>
      <vt:lpstr>Lookups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 and Finance WA</dc:creator>
  <cp:lastModifiedBy>Masters, Fergus</cp:lastModifiedBy>
  <dcterms:created xsi:type="dcterms:W3CDTF">2025-09-26T02:08:51Z</dcterms:created>
  <dcterms:modified xsi:type="dcterms:W3CDTF">2025-11-07T02:53:23Z</dcterms:modified>
</cp:coreProperties>
</file>