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https://wawater.sharepoint.com/teams/wastedatasection.group/Shared Documents/Waste Levy/Publications/Updates 2024 Aug - levy rate change/202411 Updates/"/>
    </mc:Choice>
  </mc:AlternateContent>
  <xr:revisionPtr revIDLastSave="926" documentId="13_ncr:1_{FD3B9172-BFDD-4473-BE8B-AC1E82A38867}" xr6:coauthVersionLast="47" xr6:coauthVersionMax="47" xr10:uidLastSave="{D8CAAB4F-A429-41BF-B091-0C42CE6897AC}"/>
  <bookViews>
    <workbookView xWindow="2565" yWindow="1725" windowWidth="21600" windowHeight="11385" xr2:uid="{00000000-000D-0000-FFFF-FFFF00000000}"/>
  </bookViews>
  <sheets>
    <sheet name="Cover sheet" sheetId="1" r:id="rId1"/>
    <sheet name="Instructions" sheetId="2" r:id="rId2"/>
    <sheet name="Putrescible levy return form" sheetId="3" r:id="rId3"/>
  </sheets>
  <definedNames>
    <definedName name="_xlnm.Print_Area" localSheetId="2">'Putrescible levy return form'!$B$1:$H$68</definedName>
    <definedName name="_xlnm.Print_Titles" localSheetId="1">Instructions!$2:$4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3" l="1"/>
  <c r="F62" i="3" l="1"/>
  <c r="G52" i="3" l="1"/>
  <c r="G54" i="3" s="1"/>
  <c r="G56" i="3" s="1"/>
  <c r="G44" i="3" l="1"/>
  <c r="G46" i="3" s="1"/>
  <c r="G28" i="3"/>
  <c r="G30" i="3" s="1"/>
  <c r="G50" i="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<sst xmlns="http://schemas.openxmlformats.org/spreadsheetml/2006/main" count="181" uniqueCount="167">
  <si>
    <t>WL01-02</t>
  </si>
  <si>
    <t>Department of Water and Environmental Regulation</t>
  </si>
  <si>
    <r>
      <rPr>
        <b/>
        <sz val="12"/>
        <rFont val="Arial"/>
        <family val="2"/>
      </rPr>
      <t>Email to</t>
    </r>
    <r>
      <rPr>
        <sz val="12"/>
        <rFont val="Arial"/>
        <family val="2"/>
      </rPr>
      <t xml:space="preserve">: </t>
    </r>
  </si>
  <si>
    <t>wastelevy@dwer.wa.gov.au</t>
  </si>
  <si>
    <t>Chris Bennett</t>
  </si>
  <si>
    <t>Tel 08 6364 6963</t>
  </si>
  <si>
    <t>christopher.bennett@dwer.wa.gov.au</t>
  </si>
  <si>
    <t>Account</t>
  </si>
  <si>
    <t xml:space="preserve">BSB </t>
  </si>
  <si>
    <t>066-040</t>
  </si>
  <si>
    <t xml:space="preserve">Account </t>
  </si>
  <si>
    <t>Reference</t>
  </si>
  <si>
    <t>WASTE LEVY</t>
  </si>
  <si>
    <t xml:space="preserve">Email </t>
  </si>
  <si>
    <t>accounts.receivable@dwer.wa.gov.au</t>
  </si>
  <si>
    <t>Information on levy calculation and record keeping is available at the</t>
  </si>
  <si>
    <t>the Department's website:</t>
  </si>
  <si>
    <t>INSTRUCTION GUIDE FOR THE LICENSEE</t>
  </si>
  <si>
    <t>Category 64 or 65 Putrescible landfill</t>
  </si>
  <si>
    <t>How to complete the Putrescible Levy Return Form WL01-02</t>
  </si>
  <si>
    <t>Putrescible landfill levy return form – to be completed by the licensed landfill operator</t>
  </si>
  <si>
    <t>The licensee preparing the levy return form must provide the following details:</t>
  </si>
  <si>
    <t>Part A Return period</t>
  </si>
  <si>
    <t>Part B Total waste received</t>
  </si>
  <si>
    <t>• On the same row, insert a short description of the waste type. For example, clean fill, whale carcass &amp; beach sand, green waste, asbestos.</t>
  </si>
  <si>
    <t xml:space="preserve">• On the same row, the amount of waste received, measured in tonnes, must be completed to be claimed. </t>
  </si>
  <si>
    <t>Part D Total exempted waste</t>
  </si>
  <si>
    <t>Part E  Total waste received minus total exempted waste</t>
  </si>
  <si>
    <t>Part F  Total waste received (estimated)</t>
  </si>
  <si>
    <t>• On the same row, the estimated weight of the waste in tonnes must be completed.</t>
  </si>
  <si>
    <t>Part H Total exempted waste</t>
  </si>
  <si>
    <t>Part I  Total waste received minus total exempted waste</t>
  </si>
  <si>
    <t>Part J Preliminary levy calculation</t>
  </si>
  <si>
    <t>Part K Levy rate per tonne</t>
  </si>
  <si>
    <t>Part L Levy payable</t>
  </si>
  <si>
    <t>Part M Total levy payable (8% deduction of total tonnes for daily cover requirements)</t>
  </si>
  <si>
    <t>Declaration</t>
  </si>
  <si>
    <t>The licensee who completes the levy return form, must complete the following:</t>
  </si>
  <si>
    <t>Supporting information</t>
  </si>
  <si>
    <t>Where relevant, submit the Putrescible Levy Return Form with:</t>
  </si>
  <si>
    <t>Licensee</t>
  </si>
  <si>
    <t>Licensee name</t>
  </si>
  <si>
    <t>Landfill premises name</t>
  </si>
  <si>
    <t>Licence number</t>
  </si>
  <si>
    <t>A</t>
  </si>
  <si>
    <t>Licence categories</t>
  </si>
  <si>
    <t>Reporting period</t>
  </si>
  <si>
    <t>Amount of waste must be stated as weight in tonnes</t>
  </si>
  <si>
    <t>Weight in tonnes</t>
  </si>
  <si>
    <t>B</t>
  </si>
  <si>
    <t>C</t>
  </si>
  <si>
    <t>Granted exemptions</t>
  </si>
  <si>
    <t>Waste description</t>
  </si>
  <si>
    <t>Regulation</t>
  </si>
  <si>
    <t>Weight tonnes</t>
  </si>
  <si>
    <t>Attach data sheets supporting any stated claims for the approved exemptions</t>
  </si>
  <si>
    <t>D</t>
  </si>
  <si>
    <t>Total exempted waste</t>
  </si>
  <si>
    <t>TOTAL C</t>
  </si>
  <si>
    <t>E</t>
  </si>
  <si>
    <t>Total waste received minus total exempted waste</t>
  </si>
  <si>
    <t>B - D</t>
  </si>
  <si>
    <t>Estimated tonnage</t>
  </si>
  <si>
    <t>F</t>
  </si>
  <si>
    <t>Total waste received</t>
  </si>
  <si>
    <t>G</t>
  </si>
  <si>
    <t>H</t>
  </si>
  <si>
    <t>I</t>
  </si>
  <si>
    <t>F - H</t>
  </si>
  <si>
    <t>J</t>
  </si>
  <si>
    <t>Preliminary levy calculation</t>
  </si>
  <si>
    <t>E + I</t>
  </si>
  <si>
    <t>K</t>
  </si>
  <si>
    <t>Waste levy rate per tonne</t>
  </si>
  <si>
    <t>L</t>
  </si>
  <si>
    <t>Levy payable</t>
  </si>
  <si>
    <t>K x J</t>
  </si>
  <si>
    <t>M</t>
  </si>
  <si>
    <t>TOTAL LEVY PAYABLE (GST exclusive)</t>
  </si>
  <si>
    <t>L x 0.92</t>
  </si>
  <si>
    <t>(8% deduction of total tonnes for daily cover)</t>
  </si>
  <si>
    <t>I declare that the contents of this return are correct.</t>
  </si>
  <si>
    <t>Signature</t>
  </si>
  <si>
    <t>Date</t>
  </si>
  <si>
    <t>Name</t>
  </si>
  <si>
    <t>Position</t>
  </si>
  <si>
    <t>Levy payable - date of payment</t>
  </si>
  <si>
    <t>WL01-02 – Putrescible Levy Return Form – Category 64 or 65 landfill</t>
  </si>
  <si>
    <t>Version: August 2024</t>
  </si>
  <si>
    <r>
      <rPr>
        <b/>
        <sz val="12"/>
        <rFont val="Arial"/>
        <family val="2"/>
      </rPr>
      <t>Mail to</t>
    </r>
    <r>
      <rPr>
        <sz val="12"/>
        <rFont val="Arial"/>
        <family val="2"/>
      </rPr>
      <t xml:space="preserve">: </t>
    </r>
  </si>
  <si>
    <t>Locked Bag 10, JOONDALUP DC WA 6919</t>
  </si>
  <si>
    <t>Waste Avoidance and Resource Recovery Levy Regulations 2008</t>
  </si>
  <si>
    <t>Waste levy rates as provided for in regulation 12 of the</t>
  </si>
  <si>
    <t>EFT payment lodgements</t>
  </si>
  <si>
    <t>www.wa.gov.au/wastelevy</t>
  </si>
  <si>
    <t>www.wa.gov.au/service/building-utilities-and-essential-services/waste-management/waste-levy-calculation-and-recordkeeping</t>
  </si>
  <si>
    <t>are available at the Department's website:</t>
  </si>
  <si>
    <t>The levy return forms and information on exemptions from the waste levy</t>
  </si>
  <si>
    <t>Financial year</t>
  </si>
  <si>
    <t>Levy rate to take effect</t>
  </si>
  <si>
    <t>Levy rate per tonne</t>
  </si>
  <si>
    <t>Levy rate per cubic metre</t>
  </si>
  <si>
    <t>2024–25</t>
  </si>
  <si>
    <t>Part C Exemptions granted by the Department under regulation 5 of the Waste Avoidance and Resource Recovery Levy Regulations 2008</t>
  </si>
  <si>
    <t>Waste received at a landfill that is not weighed but estimated in accordance with regulation 9 and exemptions granted under regulation 5(2) of the Waste Avoidance and Resource Recovery Levy Regulations 2008</t>
  </si>
  <si>
    <t>Part G  Exemptions granted under regulation 5 of the Waste Avoidance and Resource Recovery Levy Regulations 2008 (estimated)</t>
  </si>
  <si>
    <r>
      <rPr>
        <b/>
        <sz val="11"/>
        <color indexed="9"/>
        <rFont val="Arial"/>
        <family val="2"/>
      </rPr>
      <t>Amount of levy in accordance with regulation 12(2) of the Waste Avoidance and Resource Recovery Levy Regulations 2008</t>
    </r>
  </si>
  <si>
    <t>Waste received at a landfill estimated in accordance with regulation 9 and exemptions granted under 
regulation 5 of the Waste Avoidance and Resource Recovery Levy Regulations 2008</t>
  </si>
  <si>
    <t>Waste received at a landfill with a weighbridge in accordance with regulation 8 and approved exemptions under 
regulation 5 of the Waste Avoidance and Resource Recovery Levy Regulations 2008</t>
  </si>
  <si>
    <t>Amount of levy in accordance with regulation 12(2) of the 
Waste Avoidance and Resource Recovery Levy Regulations 2008</t>
  </si>
  <si>
    <t>2025–26</t>
  </si>
  <si>
    <t>2026–27</t>
  </si>
  <si>
    <t>2027–28</t>
  </si>
  <si>
    <t>Reporting year</t>
  </si>
  <si>
    <t>Due date</t>
  </si>
  <si>
    <t>Return and payment of levy in accordance with regulation 18 of the 
Waste Avoidance and Resource Recovery Regulations 2008</t>
  </si>
  <si>
    <t>Exemption notice number</t>
  </si>
  <si>
    <t>Regulation 18(2)(a)
Waste Avoidance and Resource Recovery Regulations 2008
APPROVED FORM</t>
  </si>
  <si>
    <t>Total waste received for disposal</t>
  </si>
  <si>
    <t>Date lodged</t>
  </si>
  <si>
    <t>DWER Contact</t>
  </si>
  <si>
    <t>Waste Data</t>
  </si>
  <si>
    <r>
      <rPr>
        <sz val="11"/>
        <rFont val="Arial"/>
        <family val="2"/>
      </rPr>
      <t>(</t>
    </r>
    <r>
      <rPr>
        <u/>
        <sz val="11"/>
        <rFont val="Arial"/>
        <family val="2"/>
      </rPr>
      <t>estimated</t>
    </r>
    <r>
      <rPr>
        <sz val="11"/>
        <rFont val="Arial"/>
        <family val="2"/>
      </rPr>
      <t>)</t>
    </r>
  </si>
  <si>
    <r>
      <rPr>
        <b/>
        <sz val="12"/>
        <rFont val="Arial"/>
        <family val="2"/>
      </rPr>
      <t>The Department's ABN</t>
    </r>
    <r>
      <rPr>
        <sz val="12"/>
        <rFont val="Arial"/>
        <family val="2"/>
      </rPr>
      <t>: 28 420 443 065</t>
    </r>
  </si>
  <si>
    <t>Waste received at a landfill with a weighbridge in accordance with regulation 8 and approved exemptions under regulation 5 of the Waste Avoidance and Resource Recovery Levy Regulations 2008</t>
  </si>
  <si>
    <t>• The formula for total levy payable contains a built-in deduction of 8% (i.e. the multiplier x0.92) which is an allowance for daily cover requirements used at the putrescible landfill. The dollar value in Part L x 0.92 calculates the total levy payable.</t>
  </si>
  <si>
    <t>• No GST is to be included in the levy return.</t>
  </si>
  <si>
    <t>• date of lodging the levy return form.</t>
  </si>
  <si>
    <t>• Under Part C, exemptions granted by the CEO (or delegated officer) of the Department during that return period or the financial year, must be declared. The measurement for the waste subject to the exemption must be in tonnes, to two decimal places.</t>
  </si>
  <si>
    <t>The licensee must use the Department's approved manner for estimating the weight of waste. The licensee should fill in the total weight of waste received during the return period while the weighbridge was inoperable or if there is no weighbridge, using this section of the form. The measurement is tonnes.</t>
  </si>
  <si>
    <t>The leviable amount in Part J is multiplied by the levy rate in Part K either automatically or manually. 
If completing manually, add this calcualtion to the table. This will be a dollar value.</t>
  </si>
  <si>
    <t>Email or post the levy return form and supporting information to the Department. 
Contact information is provided on the cover sheet tab of this workbook.</t>
  </si>
  <si>
    <r>
      <rPr>
        <sz val="9"/>
        <rFont val="Symbol"/>
        <family val="1"/>
        <charset val="2"/>
      </rPr>
      <t>·</t>
    </r>
    <r>
      <rPr>
        <sz val="11"/>
        <rFont val="Arial"/>
        <family val="2"/>
      </rPr>
      <t xml:space="preserve"> relevant categories contained on the licence.</t>
    </r>
  </si>
  <si>
    <r>
      <rPr>
        <sz val="9"/>
        <rFont val="Symbol"/>
        <family val="1"/>
        <charset val="2"/>
      </rPr>
      <t>·</t>
    </r>
    <r>
      <rPr>
        <sz val="11"/>
        <rFont val="Arial"/>
        <family val="2"/>
      </rPr>
      <t xml:space="preserve"> licensee name</t>
    </r>
  </si>
  <si>
    <r>
      <rPr>
        <sz val="9"/>
        <rFont val="Symbol"/>
        <family val="1"/>
        <charset val="2"/>
      </rPr>
      <t>·</t>
    </r>
    <r>
      <rPr>
        <sz val="11"/>
        <rFont val="Arial"/>
        <family val="2"/>
      </rPr>
      <t xml:space="preserve"> landfill premises name</t>
    </r>
  </si>
  <si>
    <r>
      <rPr>
        <sz val="9"/>
        <rFont val="Symbol"/>
        <family val="1"/>
        <charset val="2"/>
      </rPr>
      <t>·</t>
    </r>
    <r>
      <rPr>
        <sz val="11"/>
        <rFont val="Arial"/>
        <family val="2"/>
      </rPr>
      <t xml:space="preserve"> Department licence number issued to the licensed landfill</t>
    </r>
  </si>
  <si>
    <t>Part A Licensee details</t>
  </si>
  <si>
    <t>• When entering an amount in the form, two decimal places should be used.</t>
  </si>
  <si>
    <t>• The licensee must fill in the total weight of waste received during the return period. This information should come directly from the reports available from the weighbridge for the return period. The licensee must provide the amount of waste in tonnes, to two decimal places.</t>
  </si>
  <si>
    <t>• Use the drop-down menu to select the return period the form relates to.</t>
  </si>
  <si>
    <t>• Fill in the year of the return period.</t>
  </si>
  <si>
    <t>• Fill in the due date for the return period. The levy is payable by a licensee not later than 28 days after the end of each return period. If the 28th day falls on a Saturday, Sunday or public holiday, the next day that is not one of those is the due date.</t>
  </si>
  <si>
    <t>• position / title of the signatory</t>
  </si>
  <si>
    <t>• date of payment of the levy amount</t>
  </si>
  <si>
    <t>• name (printed)</t>
  </si>
  <si>
    <t>• signature</t>
  </si>
  <si>
    <t>• date of completing the form</t>
  </si>
  <si>
    <r>
      <t xml:space="preserve">Under regulation 9 of the WARR Levy Regulations, if the licensee has been granted an exemption from the requirement to weigh waste received at the licensed landfill, or a category 64 or 65 licensed landfill does not have a weighbridge, the licensee must estimate the amount of waste received at the landfill using the approved manner. The approved manner is set out in DWER's </t>
    </r>
    <r>
      <rPr>
        <i/>
        <sz val="11"/>
        <rFont val="Arial"/>
        <family val="2"/>
      </rPr>
      <t>Environmental Standard: Approved manner for estimating the volume or weight of waste received at and disposed of to landfill</t>
    </r>
    <r>
      <rPr>
        <sz val="11"/>
        <rFont val="Arial"/>
        <family val="2"/>
      </rPr>
      <t xml:space="preserve"> – www.wa.gov.au/government/publications/approved-manner-estimating-waste-landfills</t>
    </r>
  </si>
  <si>
    <r>
      <t xml:space="preserve">• Under Part G of the levy return form, exemptions granted by the CEO (or delegated officer) of the Department during the return period or the financial year, should be declared. The licensee must refer to the Department's </t>
    </r>
    <r>
      <rPr>
        <i/>
        <sz val="11"/>
        <rFont val="Arial"/>
        <family val="2"/>
      </rPr>
      <t>Environmental standard: Approved manner for estimating the volume or weight of waste received at and disposed of to landfills</t>
    </r>
    <r>
      <rPr>
        <sz val="11"/>
        <rFont val="Arial"/>
        <family val="2"/>
      </rPr>
      <t>. The measurement for the waste must be in tonnes, to two decimal places.</t>
    </r>
  </si>
  <si>
    <r>
      <t>• On the same row, select the type of exemption from the drop-down list. The drop-down list relates to regulation 5 of the WARR Levy Regulations exemptions to which that waste relates as stated in the relevant exemption notice</t>
    </r>
    <r>
      <rPr>
        <i/>
        <sz val="11"/>
        <rFont val="Arial"/>
        <family val="2"/>
      </rPr>
      <t>.</t>
    </r>
  </si>
  <si>
    <t>The putrescible landfill levy rate (per tonne) is prescribed under regulation 12(2) of the Waste Avoidance and Resource Recovery Levy Regulations 2008. Please check that the levy rate is correct for the return period, as per the table on the cover sheet tab of this workbook.</t>
  </si>
  <si>
    <t>• data sheets supporting any claims for exemptions</t>
  </si>
  <si>
    <t>• payment of the levy.</t>
  </si>
  <si>
    <t xml:space="preserve">• The levy is payable by a licensee not later than 28 days after the end of each return period. If the 28th day falls on a Saturday, Sunday or public holiday, the next day that is not one of those is the due date. </t>
  </si>
  <si>
    <t>• This return form is to be completed by the licensee of a Category 64 or 65 putrescible landfill.</t>
  </si>
  <si>
    <t>• The form is a Microsoft Excel spreadsheet. It can be filled in electronically or manually. When entering data electonically the return form contains formulas to auto-calculate totals, deductions and payment amounts.</t>
  </si>
  <si>
    <t>• If the facility does not have a weighbridge, go to Part F of the form.</t>
  </si>
  <si>
    <t>• In the first column under Part C, list the exemption reference number as stated on the relevant Notice of Approved Exemption that has been granted to the licensee.</t>
  </si>
  <si>
    <t xml:space="preserve">The formulas in the spreadsheet will deduct the total exemption claims (Part D) from the total waste (Part B).
If completing the form manually, subtract the total Part D from Part B. </t>
  </si>
  <si>
    <r>
      <t>The formulas in the spreadsheet will auto-calculate the total weight of the exemptions claimed under regulation 5 of the WARR Levy Regulations</t>
    </r>
    <r>
      <rPr>
        <i/>
        <sz val="11"/>
        <rFont val="Arial"/>
        <family val="2"/>
      </rPr>
      <t xml:space="preserve"> – </t>
    </r>
    <r>
      <rPr>
        <sz val="11"/>
        <rFont val="Arial"/>
        <family val="2"/>
      </rPr>
      <t>as provided in Part C.
If completing the form manually, add up the total exempt waste claimed under Part C.</t>
    </r>
  </si>
  <si>
    <t>The formulas in the spreadsheet will auto-calculate the total estimated weight of the exemptions claimed under regulation 5 of the WARR Levy Regulations  – as provided in Part G.
If completing the form manually, add up the total exempt waste claimed under Part G.</t>
  </si>
  <si>
    <t xml:space="preserve">The formulas in the spreadsheet will deduct the total exemption claims (Part H) from the total waste (Part F).
If completing the form manually, subtract the total Part H from Part F. </t>
  </si>
  <si>
    <t>• In the first column under Part G, list the exemption reference number as stated on the relevant Notice of Approved Exemption that has been granted to the licensee.</t>
  </si>
  <si>
    <t>This is the weight of waste declared as leviable under regulation 12(2) of the Waste Avoidance and Resource Recovery Levy Regulations 2008. The total tonnage of Part E and Part I will be inserted here automatically or, if done manually, Part E and Part I should be added together.</t>
  </si>
  <si>
    <r>
      <t xml:space="preserve">The levy return form can only be signed by the licensee or an authorised person with the legal authority to sign on behalf of the licensee. The responsibility for the accuracy and veracity of the form resides with the person who signs the form. A person who signs and certifies the form must satisfy themselves that information being reported is accurate and verifiable. It is an offence under section 112 of the </t>
    </r>
    <r>
      <rPr>
        <i/>
        <sz val="11"/>
        <rFont val="Arial"/>
        <family val="2"/>
      </rPr>
      <t>Environmental Protection Act 1986</t>
    </r>
    <r>
      <rPr>
        <sz val="11"/>
        <rFont val="Arial"/>
        <family val="2"/>
      </rPr>
      <t xml:space="preserve"> for a person to give information that to their knowledge is false or misleading in a material particular.</t>
    </r>
  </si>
  <si>
    <t>• This is the Department of Water and Environmental Regulation (DWER) approved return form. Do not change this return form. Regulation 18(2)(a) of the Waste Avoidance and Resource Recovery Regulations 2008 states that a licensee must make a return in the approved form, in respect of each return period setting out the details of waste received and lodge the return with the Chief Executive Officer (CEO) of the Department. Failing to lodge a return form by the due date may attract a penalty of up to $2,000.</t>
  </si>
  <si>
    <r>
      <t xml:space="preserve">• If the facility's weighbridge was inoperable during part of the return period, the licensee should have claimed an exemption under regulation 5(2) of the Waste Avoidance and Resource Recovery Levy Regulations 2008 (WARR Levy Regulations) from the requirement to weigh waste on a weighbridge. 
In an exemption granted by the CEO or delegated officer of DWER, the licensee may, for the period the weighbridge is inoperable (as stated in the Exemption Notice), estimate the amount of waste in the approved manner as set out in the Department's </t>
    </r>
    <r>
      <rPr>
        <i/>
        <sz val="11"/>
        <rFont val="Arial"/>
        <family val="2"/>
      </rPr>
      <t>Environmental Standard: Approved manner for estimating the volume or weight of waste received at and disposed of to landfill</t>
    </r>
    <r>
      <rPr>
        <sz val="11"/>
        <rFont val="Arial"/>
        <family val="2"/>
      </rPr>
      <t xml:space="preserve"> – 
www.wa.gov.au/government/publications/approved-manner-estimating-waste-landfills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</si>
</sst>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Red]\(&quot;$&quot;#,##0.00\)"/>
    <numFmt numFmtId="165" formatCode="&quot;$&quot;#,##0.00"/>
    <numFmt numFmtId="166" formatCode="[$-C09]d\ mmmm\ yyyy;@"/>
    <numFmt numFmtId="167" formatCode="&quot;$&quot;#,##0"/>
    <numFmt numFmtId="168" formatCode="#,##0.00###"/>
    <numFmt numFmtId="169" formatCode="d/m/yyyy;@"/>
  </numFmts>
  <fonts count="27">
    <font>
      <sz val="10"/>
      <color theme="1"/>
      <name val="Arial"/>
      <family val="2"/>
    </font>
    <font>
      <sz val="11"/>
      <name val="Arial"/>
      <family val="2"/>
    </font>
    <font>
      <b/>
      <sz val="11"/>
      <color theme="0"/>
      <name val="Arial"/>
      <family val="2"/>
    </font>
    <font>
      <b/>
      <sz val="11"/>
      <name val="Arial"/>
      <family val="2"/>
    </font>
    <font>
      <u/>
      <sz val="7.5"/>
      <color indexed="12"/>
      <name val="Arial"/>
      <family val="2"/>
    </font>
    <font>
      <u/>
      <sz val="11"/>
      <color indexed="12"/>
      <name val="Arial"/>
      <family val="2"/>
    </font>
    <font>
      <sz val="10"/>
      <name val="Arial"/>
      <family val="2"/>
    </font>
    <font>
      <sz val="11"/>
      <color theme="1"/>
      <name val="Arial"/>
      <family val="2"/>
    </font>
    <font>
      <sz val="11"/>
      <color theme="0"/>
      <name val="Arial"/>
      <family val="2"/>
    </font>
    <font>
      <i/>
      <sz val="11"/>
      <name val="Arial"/>
      <family val="2"/>
    </font>
    <font>
      <b/>
      <sz val="11"/>
      <color indexed="9"/>
      <name val="Arial"/>
      <family val="2"/>
    </font>
    <font>
      <u/>
      <sz val="11"/>
      <name val="Arial"/>
      <family val="2"/>
    </font>
    <font>
      <b/>
      <sz val="11"/>
      <color rgb="FFFF0000"/>
      <name val="Arial"/>
      <family val="2"/>
    </font>
    <font>
      <b/>
      <sz val="12"/>
      <name val="Arial"/>
      <family val="2"/>
    </font>
    <font>
      <sz val="12"/>
      <name val="Arial"/>
      <family val="2"/>
    </font>
    <font>
      <u/>
      <sz val="12"/>
      <color indexed="12"/>
      <name val="Arial"/>
      <family val="2"/>
    </font>
    <font>
      <sz val="11"/>
      <color rgb="FFFF0000"/>
      <name val="Arial"/>
      <family val="2"/>
    </font>
    <font>
      <sz val="11"/>
      <color rgb="FF000000"/>
      <name val="Arial"/>
      <family val="2"/>
    </font>
    <font>
      <sz val="11"/>
      <name val="Arial"/>
      <family val="2"/>
    </font>
    <font>
      <sz val="10"/>
      <color rgb="FFFF0000"/>
      <name val="Arial"/>
      <family val="2"/>
    </font>
    <font>
      <b/>
      <sz val="10"/>
      <color theme="1"/>
      <name val="Arial"/>
      <family val="2"/>
    </font>
    <font>
      <b/>
      <sz val="7.5"/>
      <name val="Arial"/>
      <family val="2"/>
    </font>
    <font>
      <sz val="9"/>
      <name val="Symbol"/>
      <family val="1"/>
      <charset val="2"/>
    </font>
    <font>
      <sz val="11"/>
      <name val="Arial"/>
      <family val="1"/>
      <charset val="2"/>
    </font>
    <font>
      <sz val="6"/>
      <name val="Arial"/>
      <family val="2"/>
    </font>
    <font>
      <sz val="6"/>
      <color theme="1"/>
      <name val="Arial"/>
      <family val="2"/>
    </font>
    <font>
      <sz val="7"/>
      <name val="Arial"/>
      <family val="2"/>
    </font>
  </fonts>
  <fills count="6">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indexed="9"/>
        <bgColor indexed="64"/>
      </patternFill>
    </fill>
    <fill>
      <patternFill patternType="solid">
        <fgColor rgb="FF0065A6"/>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rgb="FF0070C0"/>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0"/>
      </bottom>
      <diagonal/>
    </border>
    <border>
      <left/>
      <right/>
      <top style="thick">
        <color theme="0"/>
      </top>
      <bottom style="thick">
        <color theme="0"/>
      </bottom>
      <diagonal/>
    </border>
    <border>
      <left/>
      <right/>
      <top style="thick">
        <color theme="0"/>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67">
    <xf numFmtId="0" fontId="0" fillId="0" borderId="0" xfId="0"/>
    <xf numFmtId="0" fontId="1" fillId="2" borderId="0" xfId="0" applyFont="1" applyFill="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2" borderId="5" xfId="0" applyFont="1" applyFill="1" applyBorder="1"/>
    <xf numFmtId="0" fontId="3" fillId="2" borderId="4" xfId="0" applyFont="1" applyFill="1" applyBorder="1"/>
    <xf numFmtId="0" fontId="5" fillId="2" borderId="4" xfId="1" applyFont="1" applyFill="1" applyBorder="1" applyAlignment="1" applyProtection="1"/>
    <xf numFmtId="0" fontId="5" fillId="2" borderId="0" xfId="1" applyFont="1" applyFill="1" applyBorder="1" applyAlignment="1" applyProtection="1"/>
    <xf numFmtId="0" fontId="1" fillId="2" borderId="0" xfId="0" applyFont="1" applyFill="1" applyAlignment="1">
      <alignment wrapText="1"/>
    </xf>
    <xf numFmtId="0" fontId="1" fillId="2" borderId="7" xfId="0" applyFont="1" applyFill="1" applyBorder="1"/>
    <xf numFmtId="0" fontId="1" fillId="2" borderId="8" xfId="0" applyFont="1" applyFill="1" applyBorder="1"/>
    <xf numFmtId="0" fontId="1" fillId="2" borderId="9" xfId="0" applyFont="1" applyFill="1" applyBorder="1"/>
    <xf numFmtId="0" fontId="1" fillId="0" borderId="0" xfId="0" applyFont="1" applyProtection="1">
      <protection locked="0"/>
    </xf>
    <xf numFmtId="0" fontId="3" fillId="0" borderId="0" xfId="0" applyFont="1" applyProtection="1">
      <protection locked="0"/>
    </xf>
    <xf numFmtId="0" fontId="3" fillId="0" borderId="0" xfId="0" applyFont="1" applyAlignment="1" applyProtection="1">
      <alignment horizontal="left"/>
      <protection locked="0"/>
    </xf>
    <xf numFmtId="0" fontId="11" fillId="0" borderId="0" xfId="0" applyFont="1" applyProtection="1">
      <protection locked="0"/>
    </xf>
    <xf numFmtId="165" fontId="3" fillId="4" borderId="16" xfId="0" applyNumberFormat="1" applyFont="1" applyFill="1" applyBorder="1"/>
    <xf numFmtId="0" fontId="12" fillId="2" borderId="4" xfId="0" applyFont="1" applyFill="1" applyBorder="1"/>
    <xf numFmtId="0" fontId="13" fillId="2" borderId="4" xfId="0" applyFont="1" applyFill="1" applyBorder="1"/>
    <xf numFmtId="0" fontId="14" fillId="2" borderId="0" xfId="0" applyFont="1" applyFill="1"/>
    <xf numFmtId="0" fontId="14" fillId="2" borderId="5" xfId="0" applyFont="1" applyFill="1" applyBorder="1"/>
    <xf numFmtId="0" fontId="14" fillId="2" borderId="4" xfId="0" applyFont="1" applyFill="1" applyBorder="1"/>
    <xf numFmtId="0" fontId="14" fillId="2" borderId="0" xfId="0" applyFont="1" applyFill="1" applyAlignment="1">
      <alignment horizontal="left"/>
    </xf>
    <xf numFmtId="0" fontId="15" fillId="2" borderId="0" xfId="1" applyFont="1" applyFill="1" applyBorder="1" applyAlignment="1" applyProtection="1"/>
    <xf numFmtId="0" fontId="1" fillId="4" borderId="0" xfId="0" applyFont="1" applyFill="1" applyProtection="1">
      <protection locked="0"/>
    </xf>
    <xf numFmtId="0" fontId="1" fillId="4" borderId="0" xfId="0" applyFont="1" applyFill="1" applyAlignment="1" applyProtection="1">
      <alignment horizontal="centerContinuous"/>
      <protection locked="0"/>
    </xf>
    <xf numFmtId="0" fontId="11" fillId="4" borderId="0" xfId="0" applyFont="1" applyFill="1" applyProtection="1">
      <protection locked="0"/>
    </xf>
    <xf numFmtId="4" fontId="1" fillId="4" borderId="5" xfId="0" applyNumberFormat="1" applyFont="1" applyFill="1" applyBorder="1"/>
    <xf numFmtId="0" fontId="1" fillId="2" borderId="0" xfId="0" applyFont="1" applyFill="1" applyProtection="1">
      <protection locked="0"/>
    </xf>
    <xf numFmtId="165" fontId="1" fillId="4" borderId="6" xfId="0" applyNumberFormat="1" applyFont="1" applyFill="1" applyBorder="1"/>
    <xf numFmtId="0" fontId="16" fillId="0" borderId="0" xfId="0" applyFont="1" applyProtection="1">
      <protection locked="0"/>
    </xf>
    <xf numFmtId="0" fontId="17" fillId="2" borderId="0" xfId="0" applyFont="1" applyFill="1"/>
    <xf numFmtId="0" fontId="18" fillId="2" borderId="0" xfId="0" applyFont="1" applyFill="1"/>
    <xf numFmtId="0" fontId="20" fillId="2" borderId="6" xfId="0" applyFont="1" applyFill="1" applyBorder="1" applyAlignment="1">
      <alignment horizontal="center" vertical="center" wrapText="1"/>
    </xf>
    <xf numFmtId="0" fontId="0" fillId="2" borderId="0" xfId="0" applyFill="1" applyAlignment="1">
      <alignment wrapText="1"/>
    </xf>
    <xf numFmtId="0" fontId="0" fillId="2" borderId="6" xfId="0" applyFill="1" applyBorder="1" applyAlignment="1">
      <alignment horizontal="center" vertical="center"/>
    </xf>
    <xf numFmtId="166" fontId="0" fillId="2" borderId="6" xfId="0" applyNumberFormat="1" applyFill="1" applyBorder="1" applyAlignment="1">
      <alignment horizontal="center" vertical="center"/>
    </xf>
    <xf numFmtId="167" fontId="0" fillId="2" borderId="6" xfId="0" applyNumberFormat="1" applyFill="1" applyBorder="1" applyAlignment="1">
      <alignment horizontal="center" vertical="center"/>
    </xf>
    <xf numFmtId="0" fontId="0" fillId="2" borderId="0" xfId="0" applyFill="1"/>
    <xf numFmtId="0" fontId="19" fillId="0" borderId="0" xfId="0" applyFont="1" applyProtection="1">
      <protection locked="0"/>
    </xf>
    <xf numFmtId="168" fontId="1" fillId="4" borderId="6" xfId="0" applyNumberFormat="1" applyFont="1" applyFill="1" applyBorder="1" applyProtection="1">
      <protection locked="0"/>
    </xf>
    <xf numFmtId="168" fontId="1" fillId="4" borderId="6" xfId="0" applyNumberFormat="1" applyFont="1" applyFill="1" applyBorder="1"/>
    <xf numFmtId="168" fontId="9" fillId="4" borderId="6" xfId="0" applyNumberFormat="1" applyFont="1" applyFill="1" applyBorder="1" applyProtection="1">
      <protection locked="0"/>
    </xf>
    <xf numFmtId="0" fontId="1" fillId="4" borderId="10" xfId="0" applyFont="1" applyFill="1" applyBorder="1" applyAlignment="1">
      <alignment horizontal="left"/>
    </xf>
    <xf numFmtId="0" fontId="1" fillId="4" borderId="0" xfId="0" applyFont="1" applyFill="1"/>
    <xf numFmtId="0" fontId="3" fillId="4" borderId="0" xfId="0" applyFont="1" applyFill="1"/>
    <xf numFmtId="0" fontId="3" fillId="4" borderId="4" xfId="0" applyFont="1" applyFill="1" applyBorder="1" applyAlignment="1">
      <alignment horizontal="left" indent="1"/>
    </xf>
    <xf numFmtId="0" fontId="3" fillId="2" borderId="0" xfId="0" applyFont="1" applyFill="1" applyAlignment="1">
      <alignment horizontal="left"/>
    </xf>
    <xf numFmtId="0" fontId="6" fillId="2" borderId="0" xfId="0" applyFont="1" applyFill="1" applyAlignment="1">
      <alignment horizontal="left" vertical="top"/>
    </xf>
    <xf numFmtId="0" fontId="1" fillId="4" borderId="6" xfId="0" applyFont="1" applyFill="1" applyBorder="1" applyAlignment="1">
      <alignment vertical="center"/>
    </xf>
    <xf numFmtId="0" fontId="3" fillId="4" borderId="4" xfId="0" applyFont="1" applyFill="1" applyBorder="1" applyAlignment="1">
      <alignment horizontal="left"/>
    </xf>
    <xf numFmtId="0" fontId="1" fillId="4" borderId="0" xfId="0" applyFont="1" applyFill="1" applyAlignment="1">
      <alignment horizontal="center"/>
    </xf>
    <xf numFmtId="0" fontId="1" fillId="4" borderId="0" xfId="0" applyFont="1" applyFill="1" applyAlignment="1">
      <alignment horizontal="center" wrapText="1"/>
    </xf>
    <xf numFmtId="0" fontId="21" fillId="4" borderId="4" xfId="0" applyFont="1" applyFill="1" applyBorder="1" applyAlignment="1">
      <alignment horizontal="left"/>
    </xf>
    <xf numFmtId="49" fontId="1" fillId="4" borderId="6" xfId="0" applyNumberFormat="1" applyFont="1" applyFill="1" applyBorder="1" applyAlignment="1" applyProtection="1">
      <alignment vertical="center" wrapText="1"/>
      <protection locked="0"/>
    </xf>
    <xf numFmtId="168" fontId="1" fillId="4" borderId="6" xfId="0" applyNumberFormat="1" applyFont="1" applyFill="1" applyBorder="1" applyAlignment="1" applyProtection="1">
      <alignment vertical="center" wrapText="1"/>
      <protection locked="0"/>
    </xf>
    <xf numFmtId="0" fontId="1" fillId="4" borderId="0" xfId="0" applyFont="1" applyFill="1" applyAlignment="1">
      <alignment vertical="center"/>
    </xf>
    <xf numFmtId="0" fontId="1" fillId="4" borderId="6" xfId="0" applyFont="1" applyFill="1" applyBorder="1" applyAlignment="1" applyProtection="1">
      <alignment vertical="center" wrapText="1"/>
      <protection locked="0"/>
    </xf>
    <xf numFmtId="168" fontId="9" fillId="4" borderId="6" xfId="0" applyNumberFormat="1" applyFont="1" applyFill="1" applyBorder="1" applyAlignment="1" applyProtection="1">
      <alignment vertical="center" wrapText="1"/>
      <protection locked="0"/>
    </xf>
    <xf numFmtId="168" fontId="9" fillId="4" borderId="15" xfId="0" applyNumberFormat="1" applyFont="1" applyFill="1" applyBorder="1" applyAlignment="1" applyProtection="1">
      <alignment vertical="center" wrapText="1"/>
      <protection locked="0"/>
    </xf>
    <xf numFmtId="49" fontId="6" fillId="4" borderId="6" xfId="0" applyNumberFormat="1" applyFont="1" applyFill="1" applyBorder="1" applyAlignment="1" applyProtection="1">
      <alignment horizontal="center" vertical="center" wrapText="1"/>
      <protection locked="0"/>
    </xf>
    <xf numFmtId="0" fontId="1" fillId="4" borderId="0" xfId="0" applyFont="1" applyFill="1" applyAlignment="1">
      <alignment horizontal="center" vertical="center"/>
    </xf>
    <xf numFmtId="0" fontId="1" fillId="4" borderId="0" xfId="0" applyFont="1" applyFill="1" applyAlignment="1">
      <alignment horizontal="center" vertical="center" wrapText="1"/>
    </xf>
    <xf numFmtId="0" fontId="1" fillId="4" borderId="0" xfId="0" applyFont="1" applyFill="1" applyAlignment="1">
      <alignment vertical="top"/>
    </xf>
    <xf numFmtId="0" fontId="1" fillId="4" borderId="0" xfId="0" applyFont="1" applyFill="1" applyAlignment="1">
      <alignment horizontal="center" vertical="top"/>
    </xf>
    <xf numFmtId="0" fontId="1" fillId="4" borderId="0" xfId="0" applyFont="1" applyFill="1" applyAlignment="1">
      <alignment horizontal="center" vertical="top" wrapText="1"/>
    </xf>
    <xf numFmtId="0" fontId="1" fillId="4" borderId="0" xfId="0" applyFont="1" applyFill="1" applyAlignment="1">
      <alignment horizontal="left" vertical="top"/>
    </xf>
    <xf numFmtId="0" fontId="1" fillId="4" borderId="0" xfId="0" applyFont="1" applyFill="1" applyAlignment="1">
      <alignment horizontal="left" indent="3"/>
    </xf>
    <xf numFmtId="0" fontId="3" fillId="0" borderId="0" xfId="0" applyFont="1" applyAlignment="1">
      <alignment horizontal="center" vertical="center"/>
    </xf>
    <xf numFmtId="0" fontId="0" fillId="0" borderId="0" xfId="0" applyProtection="1">
      <protection locked="0"/>
    </xf>
    <xf numFmtId="0" fontId="0" fillId="0" borderId="0" xfId="0" applyAlignment="1">
      <alignment horizontal="left" vertical="center" wrapText="1"/>
    </xf>
    <xf numFmtId="0" fontId="8" fillId="2" borderId="4" xfId="0" applyFont="1" applyFill="1" applyBorder="1" applyAlignment="1">
      <alignment horizontal="center"/>
    </xf>
    <xf numFmtId="0" fontId="1" fillId="2" borderId="11" xfId="0" applyFont="1" applyFill="1" applyBorder="1" applyAlignment="1">
      <alignment horizontal="center"/>
    </xf>
    <xf numFmtId="0" fontId="1" fillId="2" borderId="0" xfId="0" applyFont="1" applyFill="1" applyAlignment="1">
      <alignment horizontal="center"/>
    </xf>
    <xf numFmtId="0" fontId="1" fillId="2" borderId="5" xfId="0" applyFont="1" applyFill="1" applyBorder="1" applyAlignment="1">
      <alignment horizontal="center"/>
    </xf>
    <xf numFmtId="0" fontId="1" fillId="4" borderId="14" xfId="0" applyFont="1" applyFill="1" applyBorder="1" applyAlignment="1">
      <alignment horizontal="left" vertical="center"/>
    </xf>
    <xf numFmtId="0" fontId="1" fillId="4" borderId="5" xfId="0" applyFont="1" applyFill="1" applyBorder="1"/>
    <xf numFmtId="0" fontId="11" fillId="4" borderId="0" xfId="0" applyFont="1" applyFill="1"/>
    <xf numFmtId="0" fontId="3" fillId="2" borderId="0" xfId="0" applyFont="1" applyFill="1"/>
    <xf numFmtId="0" fontId="1" fillId="4" borderId="4" xfId="0" applyFont="1" applyFill="1" applyBorder="1"/>
    <xf numFmtId="0" fontId="3" fillId="4" borderId="4" xfId="0" applyFont="1" applyFill="1" applyBorder="1" applyAlignment="1">
      <alignment horizontal="centerContinuous"/>
    </xf>
    <xf numFmtId="0" fontId="3" fillId="2" borderId="7" xfId="0" applyFont="1" applyFill="1" applyBorder="1" applyAlignment="1">
      <alignment horizontal="left"/>
    </xf>
    <xf numFmtId="0" fontId="1" fillId="4" borderId="5" xfId="0" applyFont="1" applyFill="1" applyBorder="1" applyAlignment="1">
      <alignment horizontal="centerContinuous"/>
    </xf>
    <xf numFmtId="0" fontId="1" fillId="4" borderId="2" xfId="0" applyFont="1" applyFill="1" applyBorder="1" applyAlignment="1">
      <alignment horizontal="right"/>
    </xf>
    <xf numFmtId="0" fontId="3" fillId="4" borderId="17" xfId="0" applyFont="1" applyFill="1" applyBorder="1" applyAlignment="1">
      <alignment horizontal="left"/>
    </xf>
    <xf numFmtId="0" fontId="3" fillId="4" borderId="11" xfId="0" applyFont="1" applyFill="1" applyBorder="1"/>
    <xf numFmtId="0" fontId="1" fillId="4" borderId="11" xfId="0" applyFont="1" applyFill="1" applyBorder="1"/>
    <xf numFmtId="0" fontId="1" fillId="4" borderId="11" xfId="0" applyFont="1" applyFill="1" applyBorder="1" applyAlignment="1">
      <alignment horizontal="right"/>
    </xf>
    <xf numFmtId="165" fontId="12" fillId="4" borderId="5" xfId="0" applyNumberFormat="1" applyFont="1" applyFill="1" applyBorder="1" applyAlignment="1">
      <alignment horizontal="right"/>
    </xf>
    <xf numFmtId="164" fontId="1" fillId="4" borderId="5" xfId="0" applyNumberFormat="1" applyFont="1" applyFill="1" applyBorder="1"/>
    <xf numFmtId="165" fontId="1" fillId="4" borderId="5" xfId="0" applyNumberFormat="1" applyFont="1" applyFill="1" applyBorder="1"/>
    <xf numFmtId="0" fontId="1" fillId="4" borderId="5" xfId="0" applyFont="1" applyFill="1" applyBorder="1" applyAlignment="1">
      <alignment horizontal="right"/>
    </xf>
    <xf numFmtId="165" fontId="3" fillId="4" borderId="5" xfId="0" applyNumberFormat="1" applyFont="1" applyFill="1" applyBorder="1"/>
    <xf numFmtId="0" fontId="1" fillId="4" borderId="18" xfId="0" applyFont="1" applyFill="1" applyBorder="1" applyAlignment="1">
      <alignment horizontal="right"/>
    </xf>
    <xf numFmtId="0" fontId="1" fillId="4" borderId="0" xfId="0" applyFont="1" applyFill="1" applyAlignment="1">
      <alignment horizontal="right"/>
    </xf>
    <xf numFmtId="0" fontId="1" fillId="4" borderId="0" xfId="0" applyFont="1" applyFill="1" applyAlignment="1">
      <alignment horizontal="left"/>
    </xf>
    <xf numFmtId="164" fontId="1" fillId="4" borderId="0" xfId="0" applyNumberFormat="1" applyFont="1" applyFill="1"/>
    <xf numFmtId="4" fontId="1" fillId="4" borderId="0" xfId="0" applyNumberFormat="1" applyFont="1" applyFill="1"/>
    <xf numFmtId="0" fontId="6" fillId="4" borderId="5" xfId="0" applyFont="1" applyFill="1" applyBorder="1" applyAlignment="1">
      <alignment horizontal="left" vertical="center" wrapText="1"/>
    </xf>
    <xf numFmtId="4" fontId="9" fillId="4" borderId="5" xfId="0" applyNumberFormat="1" applyFont="1" applyFill="1" applyBorder="1"/>
    <xf numFmtId="164" fontId="1" fillId="4" borderId="10" xfId="0" applyNumberFormat="1" applyFont="1" applyFill="1" applyBorder="1"/>
    <xf numFmtId="0" fontId="0" fillId="0" borderId="11" xfId="0" applyBorder="1" applyProtection="1">
      <protection locked="0"/>
    </xf>
    <xf numFmtId="0" fontId="1" fillId="4" borderId="11" xfId="0" applyFont="1" applyFill="1" applyBorder="1" applyAlignment="1" applyProtection="1">
      <alignment horizontal="left"/>
      <protection locked="0"/>
    </xf>
    <xf numFmtId="168" fontId="3" fillId="4" borderId="6" xfId="0" applyNumberFormat="1" applyFont="1" applyFill="1" applyBorder="1"/>
    <xf numFmtId="169" fontId="1" fillId="4" borderId="11" xfId="0" applyNumberFormat="1" applyFont="1" applyFill="1" applyBorder="1" applyAlignment="1" applyProtection="1">
      <alignment horizontal="left"/>
      <protection locked="0"/>
    </xf>
    <xf numFmtId="165" fontId="3" fillId="4" borderId="6" xfId="0" applyNumberFormat="1" applyFont="1" applyFill="1" applyBorder="1" applyAlignment="1">
      <alignment horizontal="right"/>
    </xf>
    <xf numFmtId="0" fontId="1" fillId="0" borderId="0" xfId="0" applyFont="1" applyAlignment="1">
      <alignment vertical="top" wrapText="1"/>
    </xf>
    <xf numFmtId="0" fontId="24" fillId="0" borderId="0" xfId="0" applyFont="1" applyAlignment="1">
      <alignment vertical="top" wrapText="1"/>
    </xf>
    <xf numFmtId="0" fontId="25" fillId="0" borderId="0" xfId="0" applyFont="1" applyProtection="1">
      <protection locked="0"/>
    </xf>
    <xf numFmtId="0" fontId="2" fillId="3" borderId="0" xfId="0" applyFont="1" applyFill="1" applyAlignment="1">
      <alignment vertical="center" wrapText="1"/>
    </xf>
    <xf numFmtId="0" fontId="8" fillId="3" borderId="0" xfId="0" applyFont="1" applyFill="1" applyAlignment="1">
      <alignment vertical="center" wrapText="1"/>
    </xf>
    <xf numFmtId="0" fontId="10" fillId="3" borderId="0" xfId="0" applyFont="1" applyFill="1" applyAlignment="1">
      <alignment vertical="center" wrapText="1"/>
    </xf>
    <xf numFmtId="0" fontId="12" fillId="0" borderId="0" xfId="0" applyFont="1" applyAlignment="1">
      <alignment wrapText="1"/>
    </xf>
    <xf numFmtId="0" fontId="3" fillId="2" borderId="0" xfId="0" applyFont="1" applyFill="1" applyAlignment="1">
      <alignment horizontal="center"/>
    </xf>
    <xf numFmtId="0" fontId="1" fillId="0" borderId="27" xfId="0" applyFont="1" applyBorder="1" applyAlignment="1">
      <alignment vertical="top" wrapText="1"/>
    </xf>
    <xf numFmtId="0" fontId="1" fillId="0" borderId="28" xfId="0" applyFont="1" applyBorder="1" applyAlignment="1">
      <alignment vertical="top" wrapText="1"/>
    </xf>
    <xf numFmtId="0" fontId="1" fillId="0" borderId="29" xfId="0" applyFont="1" applyBorder="1" applyAlignment="1">
      <alignment vertical="top" wrapText="1"/>
    </xf>
    <xf numFmtId="0" fontId="3" fillId="0" borderId="27" xfId="0" applyFont="1" applyBorder="1" applyAlignment="1">
      <alignment vertical="top" wrapText="1"/>
    </xf>
    <xf numFmtId="0" fontId="23" fillId="0" borderId="28" xfId="0" applyFont="1" applyBorder="1" applyAlignment="1">
      <alignment vertical="top" wrapText="1"/>
    </xf>
    <xf numFmtId="0" fontId="23" fillId="0" borderId="29" xfId="0" applyFont="1" applyBorder="1" applyAlignment="1">
      <alignment vertical="top" wrapText="1"/>
    </xf>
    <xf numFmtId="0" fontId="1" fillId="0" borderId="28" xfId="0" applyFont="1" applyBorder="1" applyAlignment="1">
      <alignment vertical="top"/>
    </xf>
    <xf numFmtId="0" fontId="1" fillId="0" borderId="28" xfId="1" applyFont="1" applyBorder="1" applyAlignment="1" applyProtection="1">
      <alignment vertical="top" wrapText="1"/>
    </xf>
    <xf numFmtId="0" fontId="1" fillId="2" borderId="28" xfId="0" applyFont="1" applyFill="1" applyBorder="1" applyAlignment="1">
      <alignment horizontal="left" vertical="top" wrapText="1"/>
    </xf>
    <xf numFmtId="0" fontId="1" fillId="0" borderId="28" xfId="0" applyFont="1" applyBorder="1" applyAlignment="1">
      <alignment horizontal="left" vertical="top" wrapText="1"/>
    </xf>
    <xf numFmtId="0" fontId="1" fillId="0" borderId="0" xfId="1" applyFont="1" applyBorder="1" applyAlignment="1" applyProtection="1">
      <alignment vertical="top" wrapText="1"/>
    </xf>
    <xf numFmtId="0" fontId="1" fillId="2" borderId="29" xfId="0" applyFont="1" applyFill="1" applyBorder="1" applyAlignment="1">
      <alignment vertical="top" wrapText="1"/>
    </xf>
    <xf numFmtId="0" fontId="3" fillId="0" borderId="27" xfId="0" applyFont="1" applyBorder="1" applyAlignment="1">
      <alignment vertical="top"/>
    </xf>
    <xf numFmtId="0" fontId="1" fillId="0" borderId="29" xfId="0" applyFont="1" applyBorder="1" applyAlignment="1">
      <alignment horizontal="left" vertical="top" wrapText="1"/>
    </xf>
    <xf numFmtId="0" fontId="3" fillId="0" borderId="27" xfId="0" applyFont="1" applyBorder="1" applyAlignment="1">
      <alignment wrapText="1"/>
    </xf>
    <xf numFmtId="0" fontId="10" fillId="3" borderId="0" xfId="0" applyFont="1" applyFill="1" applyAlignment="1">
      <alignment horizontal="left" vertical="center" wrapText="1"/>
    </xf>
    <xf numFmtId="0" fontId="26" fillId="0" borderId="0" xfId="0" applyFont="1" applyAlignment="1">
      <alignment vertical="top" wrapText="1"/>
    </xf>
    <xf numFmtId="0" fontId="26" fillId="0" borderId="0" xfId="0" applyFont="1" applyAlignment="1">
      <alignment vertical="top"/>
    </xf>
    <xf numFmtId="168" fontId="9" fillId="4" borderId="6" xfId="0" applyNumberFormat="1" applyFont="1" applyFill="1" applyBorder="1"/>
    <xf numFmtId="0" fontId="2" fillId="3" borderId="0" xfId="0" applyFont="1" applyFill="1" applyAlignment="1">
      <alignment horizontal="center" vertical="center"/>
    </xf>
    <xf numFmtId="0" fontId="2" fillId="3" borderId="23" xfId="0" applyFont="1" applyFill="1" applyBorder="1" applyAlignment="1">
      <alignment horizontal="center" vertical="center"/>
    </xf>
    <xf numFmtId="0" fontId="5" fillId="0" borderId="4" xfId="1" applyFont="1" applyFill="1" applyBorder="1" applyAlignment="1" applyProtection="1">
      <alignment horizontal="left" wrapText="1"/>
    </xf>
    <xf numFmtId="0" fontId="5" fillId="0" borderId="0" xfId="1" applyFont="1" applyFill="1" applyBorder="1" applyAlignment="1" applyProtection="1">
      <alignment horizontal="left" wrapText="1"/>
    </xf>
    <xf numFmtId="0" fontId="5" fillId="0" borderId="5" xfId="1" applyFont="1" applyFill="1" applyBorder="1" applyAlignment="1" applyProtection="1">
      <alignment horizontal="left" wrapText="1"/>
    </xf>
    <xf numFmtId="0" fontId="5" fillId="2" borderId="4" xfId="1" applyFont="1" applyFill="1" applyBorder="1" applyAlignment="1" applyProtection="1"/>
    <xf numFmtId="0" fontId="0" fillId="0" borderId="0" xfId="0"/>
    <xf numFmtId="0" fontId="1" fillId="2" borderId="11" xfId="0" applyFont="1" applyFill="1" applyBorder="1" applyAlignment="1" applyProtection="1">
      <alignment horizontal="left"/>
      <protection locked="0"/>
    </xf>
    <xf numFmtId="0" fontId="0" fillId="0" borderId="11" xfId="0" applyBorder="1" applyAlignment="1" applyProtection="1">
      <alignment horizontal="left"/>
      <protection locked="0"/>
    </xf>
    <xf numFmtId="0" fontId="6" fillId="2" borderId="0" xfId="0" applyFont="1" applyFill="1" applyAlignment="1">
      <alignment horizontal="left" vertical="top" wrapText="1"/>
    </xf>
    <xf numFmtId="0" fontId="0" fillId="0" borderId="0" xfId="0" applyAlignment="1">
      <alignment horizontal="left" vertical="top" wrapText="1"/>
    </xf>
    <xf numFmtId="0" fontId="2" fillId="5" borderId="19"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20" xfId="0" applyFont="1" applyBorder="1" applyAlignment="1">
      <alignment horizontal="center" vertical="center" wrapText="1"/>
    </xf>
    <xf numFmtId="0" fontId="2" fillId="5" borderId="24"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0" fillId="0" borderId="26" xfId="0" applyBorder="1" applyAlignment="1">
      <alignment horizontal="center" vertical="center" wrapText="1"/>
    </xf>
    <xf numFmtId="0" fontId="6" fillId="4" borderId="21" xfId="0" applyFont="1" applyFill="1" applyBorder="1" applyAlignment="1">
      <alignment horizontal="left" vertical="center" wrapText="1" indent="1"/>
    </xf>
    <xf numFmtId="0" fontId="6" fillId="4" borderId="22" xfId="0" applyFont="1" applyFill="1" applyBorder="1" applyAlignment="1">
      <alignment horizontal="left" vertical="center" wrapText="1" indent="1"/>
    </xf>
    <xf numFmtId="0" fontId="6" fillId="4" borderId="15" xfId="0" applyFont="1" applyFill="1" applyBorder="1" applyAlignment="1">
      <alignment horizontal="left" vertical="center" wrapText="1" indent="1"/>
    </xf>
    <xf numFmtId="0" fontId="1" fillId="4" borderId="12" xfId="0" applyFont="1" applyFill="1" applyBorder="1" applyAlignment="1" applyProtection="1">
      <alignment horizontal="left" vertical="center" wrapText="1"/>
      <protection locked="0"/>
    </xf>
    <xf numFmtId="0" fontId="0" fillId="0" borderId="13" xfId="0" applyBorder="1" applyAlignment="1">
      <alignment horizontal="left" vertical="center" wrapText="1"/>
    </xf>
    <xf numFmtId="0" fontId="0" fillId="0" borderId="14" xfId="0" applyBorder="1" applyAlignment="1">
      <alignment horizontal="left" vertical="center" wrapText="1"/>
    </xf>
    <xf numFmtId="14" fontId="1" fillId="4" borderId="12" xfId="0" applyNumberFormat="1" applyFont="1" applyFill="1" applyBorder="1" applyAlignment="1" applyProtection="1">
      <alignment horizontal="left" vertical="center" wrapText="1"/>
      <protection locked="0"/>
    </xf>
    <xf numFmtId="0" fontId="3" fillId="4" borderId="12" xfId="0" applyFont="1" applyFill="1" applyBorder="1" applyAlignment="1" applyProtection="1">
      <alignment horizontal="left" vertical="center" wrapText="1"/>
      <protection locked="0"/>
    </xf>
    <xf numFmtId="14" fontId="1" fillId="4" borderId="12" xfId="0" applyNumberFormat="1" applyFont="1" applyFill="1" applyBorder="1" applyAlignment="1">
      <alignment horizontal="left" vertical="center" wrapText="1"/>
    </xf>
    <xf numFmtId="0" fontId="3" fillId="4" borderId="12" xfId="0" applyFont="1" applyFill="1" applyBorder="1" applyAlignment="1" applyProtection="1">
      <alignment horizontal="left" vertical="center"/>
      <protection locked="0"/>
    </xf>
    <xf numFmtId="0" fontId="0" fillId="0" borderId="13" xfId="0" applyBorder="1" applyAlignment="1">
      <alignment horizontal="left" vertical="center"/>
    </xf>
    <xf numFmtId="0" fontId="3" fillId="2" borderId="0" xfId="0" applyFont="1" applyFill="1" applyAlignment="1">
      <alignment horizontal="left"/>
    </xf>
    <xf numFmtId="0" fontId="1" fillId="4" borderId="11" xfId="0" applyFont="1" applyFill="1" applyBorder="1" applyAlignment="1" applyProtection="1">
      <alignment horizontal="left"/>
      <protection locked="0"/>
    </xf>
  </cellXfs>
  <cellStyles count="2">
    <cellStyle name="Hyperlink" xfId="1" builtinId="8"/>
    <cellStyle name="Normal" xfId="0" builtinId="0"/>
  </cellStyles>
  <dxfs count="0"/>
  <tableStyles count="0" defaultTableStyle="TableStyleMedium2" defaultPivotStyle="PivotStyleLight16"/>
  <colors>
    <mruColors>
      <color rgb="FF0070C0"/>
      <color rgb="FF0065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95250</xdr:rowOff>
    </xdr:from>
    <xdr:to>
      <xdr:col>4</xdr:col>
      <xdr:colOff>374020</xdr:colOff>
      <xdr:row>4</xdr:row>
      <xdr:rowOff>79294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295275"/>
          <a:ext cx="2993395" cy="5364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3960000</xdr:colOff>
      <xdr:row>0</xdr:row>
      <xdr:rowOff>718782</xdr:rowOff>
    </xdr:to>
    <xdr:pic>
      <xdr:nvPicPr>
        <xdr:cNvPr id="2" name="Picture 1" descr="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1"/>
          <a:ext cx="3960000" cy="722591"/>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black background with blue text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wastelevy@dwer.wa.gov.au" TargetMode="External"/><Relationship Id="rId7" Type="http://schemas.openxmlformats.org/officeDocument/2006/relationships/drawing" Target="../drawings/drawing1.xml"/><Relationship Id="rId2" Type="http://schemas.openxmlformats.org/officeDocument/2006/relationships/hyperlink" Target="mailto:accounts.receivable@dwer.wa.gov.au" TargetMode="External"/><Relationship Id="rId1" Type="http://schemas.openxmlformats.org/officeDocument/2006/relationships/hyperlink" Target="mailto:christopher.bennett@dwer.wa.gov.au" TargetMode="External"/><Relationship Id="rId6" Type="http://schemas.openxmlformats.org/officeDocument/2006/relationships/printerSettings" Target="../printerSettings/printerSettings1.bin"/><Relationship Id="rId5" Type="http://schemas.openxmlformats.org/officeDocument/2006/relationships/hyperlink" Target="http://www.wa.gov.au/service/building-utilities-and-essential-services/waste-management/waste-levy-calculation-and-recordkeeping" TargetMode="External"/><Relationship Id="rId4" Type="http://schemas.openxmlformats.org/officeDocument/2006/relationships/hyperlink" Target="https://www.wa.gov.au/wastelevy"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wa.gov.au/government/publications/approved-manner-estimating-waste-landfills" TargetMode="External"/><Relationship Id="rId2" Type="http://schemas.openxmlformats.org/officeDocument/2006/relationships/hyperlink" Target="https://www.wa.gov.au/government/publications/approved-manner-estimating-waste-landfills" TargetMode="External"/><Relationship Id="rId1" Type="http://schemas.openxmlformats.org/officeDocument/2006/relationships/hyperlink" Target="https://www.wa.gov.au/government/publications/approved-manner-estimating-waste-landfill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1"/>
  <sheetViews>
    <sheetView showGridLines="0" showRowColHeaders="0" tabSelected="1" zoomScaleNormal="100" workbookViewId="0">
      <selection activeCell="A41" sqref="A41"/>
    </sheetView>
  </sheetViews>
  <sheetFormatPr defaultRowHeight="12.75"/>
  <cols>
    <col min="1" max="1" width="4.5703125" style="71" customWidth="1"/>
    <col min="2" max="2" width="12.7109375" style="71" customWidth="1"/>
    <col min="3" max="6" width="13.28515625" style="71" customWidth="1"/>
    <col min="7" max="8" width="12.7109375" style="71" customWidth="1"/>
    <col min="9" max="258" width="9.140625" style="71"/>
    <col min="259" max="259" width="10.140625" style="71" bestFit="1" customWidth="1"/>
    <col min="260" max="262" width="9.140625" style="71"/>
    <col min="263" max="263" width="12.42578125" style="71" customWidth="1"/>
    <col min="264" max="514" width="9.140625" style="71"/>
    <col min="515" max="515" width="10.140625" style="71" bestFit="1" customWidth="1"/>
    <col min="516" max="518" width="9.140625" style="71"/>
    <col min="519" max="519" width="12.42578125" style="71" customWidth="1"/>
    <col min="520" max="770" width="9.140625" style="71"/>
    <col min="771" max="771" width="10.140625" style="71" bestFit="1" customWidth="1"/>
    <col min="772" max="774" width="9.140625" style="71"/>
    <col min="775" max="775" width="12.42578125" style="71" customWidth="1"/>
    <col min="776" max="1026" width="9.140625" style="71"/>
    <col min="1027" max="1027" width="10.140625" style="71" bestFit="1" customWidth="1"/>
    <col min="1028" max="1030" width="9.140625" style="71"/>
    <col min="1031" max="1031" width="12.42578125" style="71" customWidth="1"/>
    <col min="1032" max="1282" width="9.140625" style="71"/>
    <col min="1283" max="1283" width="10.140625" style="71" bestFit="1" customWidth="1"/>
    <col min="1284" max="1286" width="9.140625" style="71"/>
    <col min="1287" max="1287" width="12.42578125" style="71" customWidth="1"/>
    <col min="1288" max="1538" width="9.140625" style="71"/>
    <col min="1539" max="1539" width="10.140625" style="71" bestFit="1" customWidth="1"/>
    <col min="1540" max="1542" width="9.140625" style="71"/>
    <col min="1543" max="1543" width="12.42578125" style="71" customWidth="1"/>
    <col min="1544" max="1794" width="9.140625" style="71"/>
    <col min="1795" max="1795" width="10.140625" style="71" bestFit="1" customWidth="1"/>
    <col min="1796" max="1798" width="9.140625" style="71"/>
    <col min="1799" max="1799" width="12.42578125" style="71" customWidth="1"/>
    <col min="1800" max="2050" width="9.140625" style="71"/>
    <col min="2051" max="2051" width="10.140625" style="71" bestFit="1" customWidth="1"/>
    <col min="2052" max="2054" width="9.140625" style="71"/>
    <col min="2055" max="2055" width="12.42578125" style="71" customWidth="1"/>
    <col min="2056" max="2306" width="9.140625" style="71"/>
    <col min="2307" max="2307" width="10.140625" style="71" bestFit="1" customWidth="1"/>
    <col min="2308" max="2310" width="9.140625" style="71"/>
    <col min="2311" max="2311" width="12.42578125" style="71" customWidth="1"/>
    <col min="2312" max="2562" width="9.140625" style="71"/>
    <col min="2563" max="2563" width="10.140625" style="71" bestFit="1" customWidth="1"/>
    <col min="2564" max="2566" width="9.140625" style="71"/>
    <col min="2567" max="2567" width="12.42578125" style="71" customWidth="1"/>
    <col min="2568" max="2818" width="9.140625" style="71"/>
    <col min="2819" max="2819" width="10.140625" style="71" bestFit="1" customWidth="1"/>
    <col min="2820" max="2822" width="9.140625" style="71"/>
    <col min="2823" max="2823" width="12.42578125" style="71" customWidth="1"/>
    <col min="2824" max="3074" width="9.140625" style="71"/>
    <col min="3075" max="3075" width="10.140625" style="71" bestFit="1" customWidth="1"/>
    <col min="3076" max="3078" width="9.140625" style="71"/>
    <col min="3079" max="3079" width="12.42578125" style="71" customWidth="1"/>
    <col min="3080" max="3330" width="9.140625" style="71"/>
    <col min="3331" max="3331" width="10.140625" style="71" bestFit="1" customWidth="1"/>
    <col min="3332" max="3334" width="9.140625" style="71"/>
    <col min="3335" max="3335" width="12.42578125" style="71" customWidth="1"/>
    <col min="3336" max="3586" width="9.140625" style="71"/>
    <col min="3587" max="3587" width="10.140625" style="71" bestFit="1" customWidth="1"/>
    <col min="3588" max="3590" width="9.140625" style="71"/>
    <col min="3591" max="3591" width="12.42578125" style="71" customWidth="1"/>
    <col min="3592" max="3842" width="9.140625" style="71"/>
    <col min="3843" max="3843" width="10.140625" style="71" bestFit="1" customWidth="1"/>
    <col min="3844" max="3846" width="9.140625" style="71"/>
    <col min="3847" max="3847" width="12.42578125" style="71" customWidth="1"/>
    <col min="3848" max="4098" width="9.140625" style="71"/>
    <col min="4099" max="4099" width="10.140625" style="71" bestFit="1" customWidth="1"/>
    <col min="4100" max="4102" width="9.140625" style="71"/>
    <col min="4103" max="4103" width="12.42578125" style="71" customWidth="1"/>
    <col min="4104" max="4354" width="9.140625" style="71"/>
    <col min="4355" max="4355" width="10.140625" style="71" bestFit="1" customWidth="1"/>
    <col min="4356" max="4358" width="9.140625" style="71"/>
    <col min="4359" max="4359" width="12.42578125" style="71" customWidth="1"/>
    <col min="4360" max="4610" width="9.140625" style="71"/>
    <col min="4611" max="4611" width="10.140625" style="71" bestFit="1" customWidth="1"/>
    <col min="4612" max="4614" width="9.140625" style="71"/>
    <col min="4615" max="4615" width="12.42578125" style="71" customWidth="1"/>
    <col min="4616" max="4866" width="9.140625" style="71"/>
    <col min="4867" max="4867" width="10.140625" style="71" bestFit="1" customWidth="1"/>
    <col min="4868" max="4870" width="9.140625" style="71"/>
    <col min="4871" max="4871" width="12.42578125" style="71" customWidth="1"/>
    <col min="4872" max="5122" width="9.140625" style="71"/>
    <col min="5123" max="5123" width="10.140625" style="71" bestFit="1" customWidth="1"/>
    <col min="5124" max="5126" width="9.140625" style="71"/>
    <col min="5127" max="5127" width="12.42578125" style="71" customWidth="1"/>
    <col min="5128" max="5378" width="9.140625" style="71"/>
    <col min="5379" max="5379" width="10.140625" style="71" bestFit="1" customWidth="1"/>
    <col min="5380" max="5382" width="9.140625" style="71"/>
    <col min="5383" max="5383" width="12.42578125" style="71" customWidth="1"/>
    <col min="5384" max="5634" width="9.140625" style="71"/>
    <col min="5635" max="5635" width="10.140625" style="71" bestFit="1" customWidth="1"/>
    <col min="5636" max="5638" width="9.140625" style="71"/>
    <col min="5639" max="5639" width="12.42578125" style="71" customWidth="1"/>
    <col min="5640" max="5890" width="9.140625" style="71"/>
    <col min="5891" max="5891" width="10.140625" style="71" bestFit="1" customWidth="1"/>
    <col min="5892" max="5894" width="9.140625" style="71"/>
    <col min="5895" max="5895" width="12.42578125" style="71" customWidth="1"/>
    <col min="5896" max="6146" width="9.140625" style="71"/>
    <col min="6147" max="6147" width="10.140625" style="71" bestFit="1" customWidth="1"/>
    <col min="6148" max="6150" width="9.140625" style="71"/>
    <col min="6151" max="6151" width="12.42578125" style="71" customWidth="1"/>
    <col min="6152" max="6402" width="9.140625" style="71"/>
    <col min="6403" max="6403" width="10.140625" style="71" bestFit="1" customWidth="1"/>
    <col min="6404" max="6406" width="9.140625" style="71"/>
    <col min="6407" max="6407" width="12.42578125" style="71" customWidth="1"/>
    <col min="6408" max="6658" width="9.140625" style="71"/>
    <col min="6659" max="6659" width="10.140625" style="71" bestFit="1" customWidth="1"/>
    <col min="6660" max="6662" width="9.140625" style="71"/>
    <col min="6663" max="6663" width="12.42578125" style="71" customWidth="1"/>
    <col min="6664" max="6914" width="9.140625" style="71"/>
    <col min="6915" max="6915" width="10.140625" style="71" bestFit="1" customWidth="1"/>
    <col min="6916" max="6918" width="9.140625" style="71"/>
    <col min="6919" max="6919" width="12.42578125" style="71" customWidth="1"/>
    <col min="6920" max="7170" width="9.140625" style="71"/>
    <col min="7171" max="7171" width="10.140625" style="71" bestFit="1" customWidth="1"/>
    <col min="7172" max="7174" width="9.140625" style="71"/>
    <col min="7175" max="7175" width="12.42578125" style="71" customWidth="1"/>
    <col min="7176" max="7426" width="9.140625" style="71"/>
    <col min="7427" max="7427" width="10.140625" style="71" bestFit="1" customWidth="1"/>
    <col min="7428" max="7430" width="9.140625" style="71"/>
    <col min="7431" max="7431" width="12.42578125" style="71" customWidth="1"/>
    <col min="7432" max="7682" width="9.140625" style="71"/>
    <col min="7683" max="7683" width="10.140625" style="71" bestFit="1" customWidth="1"/>
    <col min="7684" max="7686" width="9.140625" style="71"/>
    <col min="7687" max="7687" width="12.42578125" style="71" customWidth="1"/>
    <col min="7688" max="7938" width="9.140625" style="71"/>
    <col min="7939" max="7939" width="10.140625" style="71" bestFit="1" customWidth="1"/>
    <col min="7940" max="7942" width="9.140625" style="71"/>
    <col min="7943" max="7943" width="12.42578125" style="71" customWidth="1"/>
    <col min="7944" max="8194" width="9.140625" style="71"/>
    <col min="8195" max="8195" width="10.140625" style="71" bestFit="1" customWidth="1"/>
    <col min="8196" max="8198" width="9.140625" style="71"/>
    <col min="8199" max="8199" width="12.42578125" style="71" customWidth="1"/>
    <col min="8200" max="8450" width="9.140625" style="71"/>
    <col min="8451" max="8451" width="10.140625" style="71" bestFit="1" customWidth="1"/>
    <col min="8452" max="8454" width="9.140625" style="71"/>
    <col min="8455" max="8455" width="12.42578125" style="71" customWidth="1"/>
    <col min="8456" max="8706" width="9.140625" style="71"/>
    <col min="8707" max="8707" width="10.140625" style="71" bestFit="1" customWidth="1"/>
    <col min="8708" max="8710" width="9.140625" style="71"/>
    <col min="8711" max="8711" width="12.42578125" style="71" customWidth="1"/>
    <col min="8712" max="8962" width="9.140625" style="71"/>
    <col min="8963" max="8963" width="10.140625" style="71" bestFit="1" customWidth="1"/>
    <col min="8964" max="8966" width="9.140625" style="71"/>
    <col min="8967" max="8967" width="12.42578125" style="71" customWidth="1"/>
    <col min="8968" max="9218" width="9.140625" style="71"/>
    <col min="9219" max="9219" width="10.140625" style="71" bestFit="1" customWidth="1"/>
    <col min="9220" max="9222" width="9.140625" style="71"/>
    <col min="9223" max="9223" width="12.42578125" style="71" customWidth="1"/>
    <col min="9224" max="9474" width="9.140625" style="71"/>
    <col min="9475" max="9475" width="10.140625" style="71" bestFit="1" customWidth="1"/>
    <col min="9476" max="9478" width="9.140625" style="71"/>
    <col min="9479" max="9479" width="12.42578125" style="71" customWidth="1"/>
    <col min="9480" max="9730" width="9.140625" style="71"/>
    <col min="9731" max="9731" width="10.140625" style="71" bestFit="1" customWidth="1"/>
    <col min="9732" max="9734" width="9.140625" style="71"/>
    <col min="9735" max="9735" width="12.42578125" style="71" customWidth="1"/>
    <col min="9736" max="9986" width="9.140625" style="71"/>
    <col min="9987" max="9987" width="10.140625" style="71" bestFit="1" customWidth="1"/>
    <col min="9988" max="9990" width="9.140625" style="71"/>
    <col min="9991" max="9991" width="12.42578125" style="71" customWidth="1"/>
    <col min="9992" max="10242" width="9.140625" style="71"/>
    <col min="10243" max="10243" width="10.140625" style="71" bestFit="1" customWidth="1"/>
    <col min="10244" max="10246" width="9.140625" style="71"/>
    <col min="10247" max="10247" width="12.42578125" style="71" customWidth="1"/>
    <col min="10248" max="10498" width="9.140625" style="71"/>
    <col min="10499" max="10499" width="10.140625" style="71" bestFit="1" customWidth="1"/>
    <col min="10500" max="10502" width="9.140625" style="71"/>
    <col min="10503" max="10503" width="12.42578125" style="71" customWidth="1"/>
    <col min="10504" max="10754" width="9.140625" style="71"/>
    <col min="10755" max="10755" width="10.140625" style="71" bestFit="1" customWidth="1"/>
    <col min="10756" max="10758" width="9.140625" style="71"/>
    <col min="10759" max="10759" width="12.42578125" style="71" customWidth="1"/>
    <col min="10760" max="11010" width="9.140625" style="71"/>
    <col min="11011" max="11011" width="10.140625" style="71" bestFit="1" customWidth="1"/>
    <col min="11012" max="11014" width="9.140625" style="71"/>
    <col min="11015" max="11015" width="12.42578125" style="71" customWidth="1"/>
    <col min="11016" max="11266" width="9.140625" style="71"/>
    <col min="11267" max="11267" width="10.140625" style="71" bestFit="1" customWidth="1"/>
    <col min="11268" max="11270" width="9.140625" style="71"/>
    <col min="11271" max="11271" width="12.42578125" style="71" customWidth="1"/>
    <col min="11272" max="11522" width="9.140625" style="71"/>
    <col min="11523" max="11523" width="10.140625" style="71" bestFit="1" customWidth="1"/>
    <col min="11524" max="11526" width="9.140625" style="71"/>
    <col min="11527" max="11527" width="12.42578125" style="71" customWidth="1"/>
    <col min="11528" max="11778" width="9.140625" style="71"/>
    <col min="11779" max="11779" width="10.140625" style="71" bestFit="1" customWidth="1"/>
    <col min="11780" max="11782" width="9.140625" style="71"/>
    <col min="11783" max="11783" width="12.42578125" style="71" customWidth="1"/>
    <col min="11784" max="12034" width="9.140625" style="71"/>
    <col min="12035" max="12035" width="10.140625" style="71" bestFit="1" customWidth="1"/>
    <col min="12036" max="12038" width="9.140625" style="71"/>
    <col min="12039" max="12039" width="12.42578125" style="71" customWidth="1"/>
    <col min="12040" max="12290" width="9.140625" style="71"/>
    <col min="12291" max="12291" width="10.140625" style="71" bestFit="1" customWidth="1"/>
    <col min="12292" max="12294" width="9.140625" style="71"/>
    <col min="12295" max="12295" width="12.42578125" style="71" customWidth="1"/>
    <col min="12296" max="12546" width="9.140625" style="71"/>
    <col min="12547" max="12547" width="10.140625" style="71" bestFit="1" customWidth="1"/>
    <col min="12548" max="12550" width="9.140625" style="71"/>
    <col min="12551" max="12551" width="12.42578125" style="71" customWidth="1"/>
    <col min="12552" max="12802" width="9.140625" style="71"/>
    <col min="12803" max="12803" width="10.140625" style="71" bestFit="1" customWidth="1"/>
    <col min="12804" max="12806" width="9.140625" style="71"/>
    <col min="12807" max="12807" width="12.42578125" style="71" customWidth="1"/>
    <col min="12808" max="13058" width="9.140625" style="71"/>
    <col min="13059" max="13059" width="10.140625" style="71" bestFit="1" customWidth="1"/>
    <col min="13060" max="13062" width="9.140625" style="71"/>
    <col min="13063" max="13063" width="12.42578125" style="71" customWidth="1"/>
    <col min="13064" max="13314" width="9.140625" style="71"/>
    <col min="13315" max="13315" width="10.140625" style="71" bestFit="1" customWidth="1"/>
    <col min="13316" max="13318" width="9.140625" style="71"/>
    <col min="13319" max="13319" width="12.42578125" style="71" customWidth="1"/>
    <col min="13320" max="13570" width="9.140625" style="71"/>
    <col min="13571" max="13571" width="10.140625" style="71" bestFit="1" customWidth="1"/>
    <col min="13572" max="13574" width="9.140625" style="71"/>
    <col min="13575" max="13575" width="12.42578125" style="71" customWidth="1"/>
    <col min="13576" max="13826" width="9.140625" style="71"/>
    <col min="13827" max="13827" width="10.140625" style="71" bestFit="1" customWidth="1"/>
    <col min="13828" max="13830" width="9.140625" style="71"/>
    <col min="13831" max="13831" width="12.42578125" style="71" customWidth="1"/>
    <col min="13832" max="14082" width="9.140625" style="71"/>
    <col min="14083" max="14083" width="10.140625" style="71" bestFit="1" customWidth="1"/>
    <col min="14084" max="14086" width="9.140625" style="71"/>
    <col min="14087" max="14087" width="12.42578125" style="71" customWidth="1"/>
    <col min="14088" max="14338" width="9.140625" style="71"/>
    <col min="14339" max="14339" width="10.140625" style="71" bestFit="1" customWidth="1"/>
    <col min="14340" max="14342" width="9.140625" style="71"/>
    <col min="14343" max="14343" width="12.42578125" style="71" customWidth="1"/>
    <col min="14344" max="14594" width="9.140625" style="71"/>
    <col min="14595" max="14595" width="10.140625" style="71" bestFit="1" customWidth="1"/>
    <col min="14596" max="14598" width="9.140625" style="71"/>
    <col min="14599" max="14599" width="12.42578125" style="71" customWidth="1"/>
    <col min="14600" max="14850" width="9.140625" style="71"/>
    <col min="14851" max="14851" width="10.140625" style="71" bestFit="1" customWidth="1"/>
    <col min="14852" max="14854" width="9.140625" style="71"/>
    <col min="14855" max="14855" width="12.42578125" style="71" customWidth="1"/>
    <col min="14856" max="15106" width="9.140625" style="71"/>
    <col min="15107" max="15107" width="10.140625" style="71" bestFit="1" customWidth="1"/>
    <col min="15108" max="15110" width="9.140625" style="71"/>
    <col min="15111" max="15111" width="12.42578125" style="71" customWidth="1"/>
    <col min="15112" max="15362" width="9.140625" style="71"/>
    <col min="15363" max="15363" width="10.140625" style="71" bestFit="1" customWidth="1"/>
    <col min="15364" max="15366" width="9.140625" style="71"/>
    <col min="15367" max="15367" width="12.42578125" style="71" customWidth="1"/>
    <col min="15368" max="15618" width="9.140625" style="71"/>
    <col min="15619" max="15619" width="10.140625" style="71" bestFit="1" customWidth="1"/>
    <col min="15620" max="15622" width="9.140625" style="71"/>
    <col min="15623" max="15623" width="12.42578125" style="71" customWidth="1"/>
    <col min="15624" max="15874" width="9.140625" style="71"/>
    <col min="15875" max="15875" width="10.140625" style="71" bestFit="1" customWidth="1"/>
    <col min="15876" max="15878" width="9.140625" style="71"/>
    <col min="15879" max="15879" width="12.42578125" style="71" customWidth="1"/>
    <col min="15880" max="16130" width="9.140625" style="71"/>
    <col min="16131" max="16131" width="10.140625" style="71" bestFit="1" customWidth="1"/>
    <col min="16132" max="16134" width="9.140625" style="71"/>
    <col min="16135" max="16135" width="12.42578125" style="71" customWidth="1"/>
    <col min="16136" max="16384" width="9.140625" style="71"/>
  </cols>
  <sheetData>
    <row r="1" spans="1:8" ht="15.75" thickBot="1">
      <c r="A1" s="1"/>
      <c r="B1" s="1"/>
      <c r="C1" s="1"/>
      <c r="D1" s="1"/>
      <c r="E1" s="1"/>
      <c r="F1" s="1"/>
      <c r="G1" s="1"/>
      <c r="H1" s="70"/>
    </row>
    <row r="2" spans="1:8" ht="14.25">
      <c r="A2" s="1"/>
      <c r="B2" s="2"/>
      <c r="C2" s="3"/>
      <c r="D2" s="3"/>
      <c r="E2" s="3"/>
      <c r="F2" s="3"/>
      <c r="G2" s="3"/>
      <c r="H2" s="4"/>
    </row>
    <row r="3" spans="1:8" ht="15">
      <c r="A3" s="1"/>
      <c r="B3" s="19"/>
      <c r="C3" s="1"/>
      <c r="D3" s="1"/>
      <c r="E3" s="1"/>
      <c r="F3" s="1"/>
      <c r="G3" s="135" t="s">
        <v>0</v>
      </c>
      <c r="H3" s="136"/>
    </row>
    <row r="4" spans="1:8" ht="14.25">
      <c r="A4" s="1"/>
      <c r="B4" s="5"/>
      <c r="C4" s="1"/>
      <c r="D4" s="1"/>
      <c r="E4" s="1"/>
      <c r="F4" s="1"/>
      <c r="G4" s="1"/>
      <c r="H4" s="6"/>
    </row>
    <row r="5" spans="1:8" ht="14.25">
      <c r="A5" s="1"/>
      <c r="B5" s="5"/>
      <c r="C5" s="1"/>
      <c r="D5" s="1"/>
      <c r="E5" s="1"/>
      <c r="F5" s="1"/>
      <c r="G5" s="1"/>
      <c r="H5" s="6"/>
    </row>
    <row r="6" spans="1:8" ht="15.75">
      <c r="A6" s="1"/>
      <c r="B6" s="20" t="s">
        <v>1</v>
      </c>
      <c r="C6" s="21"/>
      <c r="D6" s="21"/>
      <c r="E6" s="21"/>
      <c r="F6" s="21"/>
      <c r="G6" s="21"/>
      <c r="H6" s="22"/>
    </row>
    <row r="7" spans="1:8" ht="15.75">
      <c r="A7" s="1"/>
      <c r="B7" s="23" t="s">
        <v>2</v>
      </c>
      <c r="C7" s="9" t="s">
        <v>3</v>
      </c>
      <c r="D7" s="1"/>
      <c r="E7" s="1"/>
      <c r="F7" s="21"/>
      <c r="G7" s="21"/>
      <c r="H7" s="22"/>
    </row>
    <row r="8" spans="1:8" ht="15.75">
      <c r="A8" s="1"/>
      <c r="B8" s="23" t="s">
        <v>89</v>
      </c>
      <c r="C8" s="21" t="s">
        <v>90</v>
      </c>
      <c r="D8" s="1"/>
      <c r="E8" s="1"/>
      <c r="F8" s="21"/>
      <c r="G8" s="21"/>
      <c r="H8" s="22"/>
    </row>
    <row r="9" spans="1:8" ht="15">
      <c r="A9" s="1"/>
      <c r="B9" s="23"/>
      <c r="C9" s="21"/>
      <c r="D9" s="21"/>
      <c r="E9" s="21"/>
      <c r="F9" s="21"/>
      <c r="G9" s="21"/>
      <c r="H9" s="22"/>
    </row>
    <row r="10" spans="1:8" ht="15.75">
      <c r="A10" s="1"/>
      <c r="B10" s="20" t="s">
        <v>120</v>
      </c>
      <c r="C10" s="21"/>
      <c r="D10" s="21"/>
      <c r="E10" s="21"/>
      <c r="F10" s="21"/>
      <c r="G10" s="21"/>
      <c r="H10" s="22"/>
    </row>
    <row r="11" spans="1:8" ht="15">
      <c r="A11" s="1"/>
      <c r="B11" s="23" t="s">
        <v>4</v>
      </c>
      <c r="C11" s="21"/>
      <c r="D11" s="21"/>
      <c r="E11" s="21"/>
      <c r="F11" s="21"/>
      <c r="G11" s="21"/>
      <c r="H11" s="22"/>
    </row>
    <row r="12" spans="1:8" ht="15">
      <c r="A12" s="1"/>
      <c r="B12" s="23" t="s">
        <v>121</v>
      </c>
      <c r="C12" s="21"/>
      <c r="D12" s="21"/>
      <c r="E12" s="21"/>
      <c r="F12" s="21"/>
      <c r="G12" s="21"/>
      <c r="H12" s="22"/>
    </row>
    <row r="13" spans="1:8" ht="15">
      <c r="A13" s="1"/>
      <c r="B13" s="23" t="s">
        <v>5</v>
      </c>
      <c r="C13" s="21"/>
      <c r="D13" s="21"/>
      <c r="E13" s="21"/>
      <c r="F13" s="21"/>
      <c r="G13" s="21"/>
      <c r="H13" s="22"/>
    </row>
    <row r="14" spans="1:8" ht="15">
      <c r="A14" s="1"/>
      <c r="B14" s="8" t="s">
        <v>6</v>
      </c>
      <c r="C14" s="21"/>
      <c r="D14" s="21"/>
      <c r="E14" s="21"/>
      <c r="F14" s="21"/>
      <c r="G14" s="21"/>
      <c r="H14" s="22"/>
    </row>
    <row r="15" spans="1:8" ht="15">
      <c r="A15" s="1"/>
      <c r="B15" s="23"/>
      <c r="C15" s="21"/>
      <c r="D15" s="21"/>
      <c r="E15" s="21"/>
      <c r="F15" s="21"/>
      <c r="G15" s="21"/>
      <c r="H15" s="22"/>
    </row>
    <row r="16" spans="1:8" ht="15.75">
      <c r="A16" s="1"/>
      <c r="B16" s="20" t="s">
        <v>93</v>
      </c>
      <c r="C16" s="21"/>
      <c r="D16" s="21"/>
      <c r="E16" s="21"/>
      <c r="F16" s="21"/>
      <c r="G16" s="21"/>
      <c r="H16" s="22"/>
    </row>
    <row r="17" spans="1:8" ht="15">
      <c r="A17" s="1"/>
      <c r="B17" s="23" t="s">
        <v>7</v>
      </c>
      <c r="C17" s="21" t="s">
        <v>1</v>
      </c>
      <c r="D17" s="21"/>
      <c r="E17" s="21"/>
      <c r="F17" s="21"/>
      <c r="G17" s="21"/>
      <c r="H17" s="22"/>
    </row>
    <row r="18" spans="1:8" ht="15">
      <c r="A18" s="1"/>
      <c r="B18" s="23" t="s">
        <v>8</v>
      </c>
      <c r="C18" s="24" t="s">
        <v>9</v>
      </c>
      <c r="D18" s="21"/>
      <c r="E18" s="21"/>
      <c r="F18" s="21"/>
      <c r="G18" s="21"/>
      <c r="H18" s="22"/>
    </row>
    <row r="19" spans="1:8" ht="15">
      <c r="A19" s="1"/>
      <c r="B19" s="23" t="s">
        <v>10</v>
      </c>
      <c r="C19" s="24">
        <v>18300113</v>
      </c>
      <c r="D19" s="21"/>
      <c r="E19" s="21"/>
      <c r="F19" s="21"/>
      <c r="G19" s="21"/>
      <c r="H19" s="22"/>
    </row>
    <row r="20" spans="1:8" ht="15">
      <c r="A20" s="1"/>
      <c r="B20" s="23" t="s">
        <v>11</v>
      </c>
      <c r="C20" s="24" t="s">
        <v>12</v>
      </c>
      <c r="D20" s="21"/>
      <c r="E20" s="21"/>
      <c r="F20" s="21"/>
      <c r="G20" s="21"/>
      <c r="H20" s="22"/>
    </row>
    <row r="21" spans="1:8" ht="15">
      <c r="A21" s="1"/>
      <c r="B21" s="23" t="s">
        <v>13</v>
      </c>
      <c r="C21" s="9" t="s">
        <v>14</v>
      </c>
      <c r="D21" s="21"/>
      <c r="E21" s="21"/>
      <c r="F21" s="21"/>
      <c r="G21" s="21"/>
      <c r="H21" s="22"/>
    </row>
    <row r="22" spans="1:8" ht="15">
      <c r="A22" s="1"/>
      <c r="B22" s="23"/>
      <c r="C22" s="25"/>
      <c r="D22" s="21"/>
      <c r="E22" s="21"/>
      <c r="F22" s="21"/>
      <c r="G22" s="21"/>
      <c r="H22" s="22"/>
    </row>
    <row r="23" spans="1:8" ht="15.75">
      <c r="A23" s="1"/>
      <c r="B23" s="23" t="s">
        <v>123</v>
      </c>
      <c r="C23" s="25"/>
      <c r="D23" s="21"/>
      <c r="E23" s="21"/>
      <c r="F23" s="21"/>
      <c r="G23" s="21"/>
      <c r="H23" s="22"/>
    </row>
    <row r="24" spans="1:8" ht="15">
      <c r="A24" s="1"/>
      <c r="B24" s="23"/>
      <c r="C24" s="25"/>
      <c r="D24" s="21"/>
      <c r="E24" s="21"/>
      <c r="F24" s="21"/>
      <c r="G24" s="21"/>
      <c r="H24" s="22"/>
    </row>
    <row r="25" spans="1:8" ht="15.75">
      <c r="A25" s="1"/>
      <c r="B25" s="20" t="s">
        <v>92</v>
      </c>
      <c r="C25" s="21"/>
      <c r="D25" s="21"/>
      <c r="E25" s="21"/>
      <c r="F25" s="21"/>
      <c r="G25" s="21"/>
      <c r="H25" s="22"/>
    </row>
    <row r="26" spans="1:8" ht="15.75">
      <c r="A26" s="1"/>
      <c r="B26" s="20" t="s">
        <v>91</v>
      </c>
      <c r="C26" s="21"/>
      <c r="D26" s="21"/>
      <c r="E26" s="21"/>
      <c r="F26" s="21"/>
      <c r="G26" s="21"/>
      <c r="H26" s="22"/>
    </row>
    <row r="27" spans="1:8" ht="15.75">
      <c r="A27" s="1"/>
      <c r="B27" s="20"/>
      <c r="C27" s="21"/>
      <c r="D27" s="21"/>
      <c r="E27" s="21"/>
      <c r="F27" s="21"/>
      <c r="G27" s="21"/>
      <c r="H27" s="22"/>
    </row>
    <row r="28" spans="1:8" ht="25.5">
      <c r="A28" s="1"/>
      <c r="B28" s="5"/>
      <c r="C28" s="35" t="s">
        <v>98</v>
      </c>
      <c r="D28" s="35" t="s">
        <v>99</v>
      </c>
      <c r="E28" s="35" t="s">
        <v>100</v>
      </c>
      <c r="F28" s="35" t="s">
        <v>101</v>
      </c>
      <c r="G28" s="36"/>
      <c r="H28" s="6"/>
    </row>
    <row r="29" spans="1:8" ht="14.25">
      <c r="A29" s="1"/>
      <c r="B29" s="5"/>
      <c r="C29" s="37" t="s">
        <v>102</v>
      </c>
      <c r="D29" s="38">
        <v>45474</v>
      </c>
      <c r="E29" s="39">
        <v>85</v>
      </c>
      <c r="F29" s="39">
        <v>129</v>
      </c>
      <c r="G29" s="40"/>
      <c r="H29" s="6"/>
    </row>
    <row r="30" spans="1:8" ht="14.25">
      <c r="A30" s="1"/>
      <c r="B30" s="5"/>
      <c r="C30" s="37" t="s">
        <v>110</v>
      </c>
      <c r="D30" s="38">
        <v>45839</v>
      </c>
      <c r="E30" s="39">
        <v>88</v>
      </c>
      <c r="F30" s="39">
        <v>133</v>
      </c>
      <c r="G30" s="40"/>
      <c r="H30" s="6"/>
    </row>
    <row r="31" spans="1:8" ht="14.25">
      <c r="A31" s="1"/>
      <c r="B31" s="5"/>
      <c r="C31" s="37" t="s">
        <v>111</v>
      </c>
      <c r="D31" s="38">
        <v>46204</v>
      </c>
      <c r="E31" s="39">
        <v>90</v>
      </c>
      <c r="F31" s="39">
        <v>136</v>
      </c>
      <c r="G31" s="40"/>
      <c r="H31" s="6"/>
    </row>
    <row r="32" spans="1:8" ht="14.25">
      <c r="A32" s="1"/>
      <c r="B32" s="5"/>
      <c r="C32" s="37" t="s">
        <v>112</v>
      </c>
      <c r="D32" s="38">
        <v>46569</v>
      </c>
      <c r="E32" s="39">
        <v>93</v>
      </c>
      <c r="F32" s="39">
        <v>141</v>
      </c>
      <c r="G32" s="40"/>
      <c r="H32" s="6"/>
    </row>
    <row r="33" spans="1:8" ht="14.25">
      <c r="A33" s="1"/>
      <c r="B33" s="5"/>
      <c r="C33" s="1"/>
      <c r="D33" s="1"/>
      <c r="E33" s="1"/>
      <c r="F33" s="33"/>
      <c r="G33" s="34"/>
      <c r="H33" s="6"/>
    </row>
    <row r="34" spans="1:8" ht="15">
      <c r="A34" s="1"/>
      <c r="B34" s="7" t="s">
        <v>15</v>
      </c>
      <c r="C34" s="1"/>
      <c r="D34" s="1"/>
      <c r="E34" s="1"/>
      <c r="F34" s="1"/>
      <c r="G34" s="1"/>
      <c r="H34" s="6"/>
    </row>
    <row r="35" spans="1:8" ht="15">
      <c r="A35" s="1"/>
      <c r="B35" s="7" t="s">
        <v>16</v>
      </c>
      <c r="C35" s="1"/>
      <c r="D35" s="1"/>
      <c r="E35" s="1"/>
      <c r="F35" s="1"/>
      <c r="G35" s="1"/>
      <c r="H35" s="6"/>
    </row>
    <row r="36" spans="1:8" ht="28.5" customHeight="1">
      <c r="A36" s="1"/>
      <c r="B36" s="137" t="s">
        <v>95</v>
      </c>
      <c r="C36" s="138"/>
      <c r="D36" s="138"/>
      <c r="E36" s="138"/>
      <c r="F36" s="138"/>
      <c r="G36" s="138"/>
      <c r="H36" s="139"/>
    </row>
    <row r="37" spans="1:8" ht="14.25">
      <c r="A37" s="1"/>
      <c r="B37" s="5"/>
      <c r="C37" s="1"/>
      <c r="D37" s="1"/>
      <c r="E37" s="10"/>
      <c r="F37" s="1"/>
      <c r="G37" s="1"/>
      <c r="H37" s="6"/>
    </row>
    <row r="38" spans="1:8" ht="15">
      <c r="A38" s="1"/>
      <c r="B38" s="7" t="s">
        <v>97</v>
      </c>
      <c r="C38" s="1"/>
      <c r="D38" s="1"/>
      <c r="E38" s="1"/>
      <c r="F38" s="1"/>
      <c r="G38" s="1"/>
      <c r="H38" s="6"/>
    </row>
    <row r="39" spans="1:8" ht="15">
      <c r="A39" s="1"/>
      <c r="B39" s="7" t="s">
        <v>96</v>
      </c>
      <c r="C39" s="1"/>
      <c r="D39" s="1"/>
      <c r="E39" s="1"/>
      <c r="F39" s="1"/>
      <c r="G39" s="1"/>
      <c r="H39" s="6"/>
    </row>
    <row r="40" spans="1:8" ht="15">
      <c r="A40" s="21"/>
      <c r="B40" s="140" t="s">
        <v>94</v>
      </c>
      <c r="C40" s="141"/>
      <c r="D40" s="141"/>
      <c r="E40" s="21"/>
      <c r="F40" s="21"/>
      <c r="G40" s="21"/>
      <c r="H40" s="22"/>
    </row>
    <row r="41" spans="1:8" ht="15" thickBot="1">
      <c r="A41" s="1"/>
      <c r="B41" s="11"/>
      <c r="C41" s="12"/>
      <c r="D41" s="12"/>
      <c r="E41" s="12"/>
      <c r="F41" s="12"/>
      <c r="G41" s="12"/>
      <c r="H41" s="13"/>
    </row>
  </sheetData>
  <sheetProtection algorithmName="SHA-512" hashValue="OV72enJjXzKGEnRDflnE8ylNEwDdPkRl4K98bqT5nNqFyMzd8RW1SoSOvU/KIlSh7AZqCzgz4RJFuXSjRRQpDg==" saltValue="K+bXTPRvRDKRY8TM++Ki7Q==" spinCount="100000" sheet="1" objects="1" scenarios="1"/>
  <mergeCells count="3">
    <mergeCell ref="G3:H3"/>
    <mergeCell ref="B36:H36"/>
    <mergeCell ref="B40:D40"/>
  </mergeCells>
  <hyperlinks>
    <hyperlink ref="B14" r:id="rId1" xr:uid="{00000000-0004-0000-0000-000003000000}"/>
    <hyperlink ref="C21" r:id="rId2" xr:uid="{00000000-0004-0000-0000-000004000000}"/>
    <hyperlink ref="C7" r:id="rId3" xr:uid="{00000000-0004-0000-0000-000005000000}"/>
    <hyperlink ref="B40" r:id="rId4" display="https://www.wa.gov.au/wastelevy" xr:uid="{2C6B3E9B-0753-4D4A-9C37-6FA498B0B796}"/>
    <hyperlink ref="B36" r:id="rId5" xr:uid="{94FE24A0-9965-4A32-940E-4656CFE1AE53}"/>
  </hyperlinks>
  <pageMargins left="0.70866141732283472" right="0.70866141732283472" top="0.74803149606299213" bottom="0.74803149606299213" header="0.31496062992125984" footer="0.31496062992125984"/>
  <pageSetup paperSize="9" scale="93" orientation="portrait" r:id="rId6"/>
  <headerFooter>
    <oddHeader>&amp;C&amp;"Calibri"&amp;10&amp;KFF0000 OFFICIAL&amp;1#_x000D_</oddHeader>
  </headerFooter>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2"/>
  <sheetViews>
    <sheetView showGridLines="0" showRowColHeaders="0" zoomScaleNormal="100" workbookViewId="0">
      <selection activeCell="A92" sqref="A92"/>
    </sheetView>
  </sheetViews>
  <sheetFormatPr defaultColWidth="9.140625" defaultRowHeight="12.75"/>
  <cols>
    <col min="1" max="1" width="110.5703125" style="71" customWidth="1"/>
    <col min="2" max="16384" width="9.140625" style="71"/>
  </cols>
  <sheetData>
    <row r="1" spans="1:1" ht="61.5" customHeight="1">
      <c r="A1" s="114"/>
    </row>
    <row r="2" spans="1:1" ht="15">
      <c r="A2" s="115" t="s">
        <v>17</v>
      </c>
    </row>
    <row r="3" spans="1:1" ht="15">
      <c r="A3" s="115" t="s">
        <v>18</v>
      </c>
    </row>
    <row r="4" spans="1:1" ht="12" customHeight="1">
      <c r="A4" s="108"/>
    </row>
    <row r="5" spans="1:1" ht="19.5" customHeight="1">
      <c r="A5" s="111" t="s">
        <v>19</v>
      </c>
    </row>
    <row r="6" spans="1:1" ht="17.25" customHeight="1" thickBot="1">
      <c r="A6" s="116" t="s">
        <v>154</v>
      </c>
    </row>
    <row r="7" spans="1:1" ht="30" thickTop="1" thickBot="1">
      <c r="A7" s="117" t="s">
        <v>155</v>
      </c>
    </row>
    <row r="8" spans="1:1" ht="16.5" customHeight="1" thickTop="1" thickBot="1">
      <c r="A8" s="117" t="s">
        <v>137</v>
      </c>
    </row>
    <row r="9" spans="1:1" ht="72" thickTop="1">
      <c r="A9" s="118" t="s">
        <v>165</v>
      </c>
    </row>
    <row r="10" spans="1:1" s="110" customFormat="1" ht="9">
      <c r="A10" s="132"/>
    </row>
    <row r="11" spans="1:1" ht="19.5" customHeight="1">
      <c r="A11" s="111" t="s">
        <v>20</v>
      </c>
    </row>
    <row r="12" spans="1:1" ht="19.5" customHeight="1" thickBot="1">
      <c r="A12" s="130" t="s">
        <v>136</v>
      </c>
    </row>
    <row r="13" spans="1:1" ht="15.75" thickTop="1" thickBot="1">
      <c r="A13" s="117" t="s">
        <v>21</v>
      </c>
    </row>
    <row r="14" spans="1:1" ht="15.75" thickTop="1" thickBot="1">
      <c r="A14" s="120" t="s">
        <v>133</v>
      </c>
    </row>
    <row r="15" spans="1:1" ht="15.75" thickTop="1" thickBot="1">
      <c r="A15" s="120" t="s">
        <v>134</v>
      </c>
    </row>
    <row r="16" spans="1:1" ht="15.75" thickTop="1" thickBot="1">
      <c r="A16" s="120" t="s">
        <v>135</v>
      </c>
    </row>
    <row r="17" spans="1:1" ht="15" thickTop="1">
      <c r="A17" s="121" t="s">
        <v>132</v>
      </c>
    </row>
    <row r="18" spans="1:1" s="110" customFormat="1" ht="9">
      <c r="A18" s="132"/>
    </row>
    <row r="19" spans="1:1" ht="15.75" thickBot="1">
      <c r="A19" s="119" t="s">
        <v>22</v>
      </c>
    </row>
    <row r="20" spans="1:1" ht="15" customHeight="1" thickTop="1" thickBot="1">
      <c r="A20" s="122" t="s">
        <v>139</v>
      </c>
    </row>
    <row r="21" spans="1:1" ht="15" customHeight="1" thickTop="1" thickBot="1">
      <c r="A21" s="122" t="s">
        <v>140</v>
      </c>
    </row>
    <row r="22" spans="1:1" ht="43.5" thickTop="1">
      <c r="A22" s="118" t="s">
        <v>141</v>
      </c>
    </row>
    <row r="23" spans="1:1" s="110" customFormat="1" ht="9">
      <c r="A23" s="132"/>
    </row>
    <row r="24" spans="1:1" ht="36" customHeight="1">
      <c r="A24" s="113" t="s">
        <v>124</v>
      </c>
    </row>
    <row r="25" spans="1:1" ht="19.5" customHeight="1" thickBot="1">
      <c r="A25" s="130" t="s">
        <v>23</v>
      </c>
    </row>
    <row r="26" spans="1:1" ht="48.75" customHeight="1" thickTop="1" thickBot="1">
      <c r="A26" s="117" t="s">
        <v>138</v>
      </c>
    </row>
    <row r="27" spans="1:1" ht="118.5" customHeight="1" thickTop="1" thickBot="1">
      <c r="A27" s="123" t="s">
        <v>166</v>
      </c>
    </row>
    <row r="28" spans="1:1" ht="15" thickTop="1">
      <c r="A28" s="118" t="s">
        <v>156</v>
      </c>
    </row>
    <row r="29" spans="1:1" s="110" customFormat="1" ht="9">
      <c r="A29" s="132"/>
    </row>
    <row r="30" spans="1:1" ht="30.75" thickBot="1">
      <c r="A30" s="119" t="s">
        <v>103</v>
      </c>
    </row>
    <row r="31" spans="1:1" ht="47.45" customHeight="1" thickTop="1" thickBot="1">
      <c r="A31" s="117" t="s">
        <v>128</v>
      </c>
    </row>
    <row r="32" spans="1:1" ht="34.5" customHeight="1" thickTop="1" thickBot="1">
      <c r="A32" s="124" t="s">
        <v>157</v>
      </c>
    </row>
    <row r="33" spans="1:1" ht="32.25" customHeight="1" thickTop="1" thickBot="1">
      <c r="A33" s="125" t="s">
        <v>149</v>
      </c>
    </row>
    <row r="34" spans="1:1" ht="31.5" customHeight="1" thickTop="1" thickBot="1">
      <c r="A34" s="125" t="s">
        <v>24</v>
      </c>
    </row>
    <row r="35" spans="1:1" ht="15.75" thickTop="1" thickBot="1">
      <c r="A35" s="125" t="s">
        <v>25</v>
      </c>
    </row>
    <row r="36" spans="1:1" s="110" customFormat="1" ht="9.75" thickTop="1">
      <c r="A36" s="133"/>
    </row>
    <row r="37" spans="1:1" ht="15.75" thickBot="1">
      <c r="A37" s="119" t="s">
        <v>26</v>
      </c>
    </row>
    <row r="38" spans="1:1" ht="44.25" thickTop="1" thickBot="1">
      <c r="A38" s="125" t="s">
        <v>159</v>
      </c>
    </row>
    <row r="39" spans="1:1" s="110" customFormat="1" ht="9.75" thickTop="1">
      <c r="A39" s="132"/>
    </row>
    <row r="40" spans="1:1" ht="15.75" thickBot="1">
      <c r="A40" s="119" t="s">
        <v>27</v>
      </c>
    </row>
    <row r="41" spans="1:1" ht="29.25" thickTop="1">
      <c r="A41" s="129" t="s">
        <v>158</v>
      </c>
    </row>
    <row r="42" spans="1:1" s="110" customFormat="1" ht="9">
      <c r="A42" s="132"/>
    </row>
    <row r="43" spans="1:1" ht="45">
      <c r="A43" s="131" t="s">
        <v>104</v>
      </c>
    </row>
    <row r="44" spans="1:1" ht="85.5">
      <c r="A44" s="126" t="s">
        <v>147</v>
      </c>
    </row>
    <row r="45" spans="1:1" s="110" customFormat="1" ht="9">
      <c r="A45" s="132"/>
    </row>
    <row r="46" spans="1:1" ht="15.75" thickBot="1">
      <c r="A46" s="119" t="s">
        <v>28</v>
      </c>
    </row>
    <row r="47" spans="1:1" ht="43.5" thickTop="1">
      <c r="A47" s="118" t="s">
        <v>129</v>
      </c>
    </row>
    <row r="48" spans="1:1" s="110" customFormat="1" ht="9">
      <c r="A48" s="132"/>
    </row>
    <row r="49" spans="1:1" ht="32.450000000000003" customHeight="1" thickBot="1">
      <c r="A49" s="119" t="s">
        <v>105</v>
      </c>
    </row>
    <row r="50" spans="1:1" ht="61.5" customHeight="1" thickTop="1" thickBot="1">
      <c r="A50" s="123" t="s">
        <v>148</v>
      </c>
    </row>
    <row r="51" spans="1:1" ht="33.75" customHeight="1" thickTop="1" thickBot="1">
      <c r="A51" s="125" t="s">
        <v>162</v>
      </c>
    </row>
    <row r="52" spans="1:1" ht="32.25" customHeight="1" thickTop="1" thickBot="1">
      <c r="A52" s="125" t="s">
        <v>149</v>
      </c>
    </row>
    <row r="53" spans="1:1" ht="31.5" customHeight="1" thickTop="1" thickBot="1">
      <c r="A53" s="125" t="s">
        <v>24</v>
      </c>
    </row>
    <row r="54" spans="1:1" ht="18.75" customHeight="1" thickTop="1" thickBot="1">
      <c r="A54" s="122" t="s">
        <v>29</v>
      </c>
    </row>
    <row r="55" spans="1:1" s="110" customFormat="1" ht="9.75" thickTop="1">
      <c r="A55" s="132"/>
    </row>
    <row r="56" spans="1:1" ht="15.75" thickBot="1">
      <c r="A56" s="119" t="s">
        <v>30</v>
      </c>
    </row>
    <row r="57" spans="1:1" ht="43.5" thickTop="1">
      <c r="A57" s="118" t="s">
        <v>160</v>
      </c>
    </row>
    <row r="58" spans="1:1" s="110" customFormat="1" ht="9">
      <c r="A58" s="132"/>
    </row>
    <row r="59" spans="1:1" ht="15.75" thickBot="1">
      <c r="A59" s="119" t="s">
        <v>31</v>
      </c>
    </row>
    <row r="60" spans="1:1" ht="29.25" thickTop="1">
      <c r="A60" s="118" t="s">
        <v>161</v>
      </c>
    </row>
    <row r="61" spans="1:1" s="110" customFormat="1" ht="9">
      <c r="A61" s="132"/>
    </row>
    <row r="62" spans="1:1" ht="39.75" customHeight="1">
      <c r="A62" s="111" t="s">
        <v>106</v>
      </c>
    </row>
    <row r="63" spans="1:1" ht="15.75" thickBot="1">
      <c r="A63" s="119" t="s">
        <v>32</v>
      </c>
    </row>
    <row r="64" spans="1:1" ht="45" customHeight="1" thickTop="1">
      <c r="A64" s="118" t="s">
        <v>163</v>
      </c>
    </row>
    <row r="65" spans="1:1" s="110" customFormat="1" ht="8.25">
      <c r="A65" s="109"/>
    </row>
    <row r="66" spans="1:1" ht="15.75" thickBot="1">
      <c r="A66" s="119" t="s">
        <v>33</v>
      </c>
    </row>
    <row r="67" spans="1:1" ht="43.5" thickTop="1">
      <c r="A67" s="118" t="s">
        <v>150</v>
      </c>
    </row>
    <row r="68" spans="1:1" s="110" customFormat="1" ht="8.25">
      <c r="A68" s="109"/>
    </row>
    <row r="69" spans="1:1" ht="15.75" thickBot="1">
      <c r="A69" s="119" t="s">
        <v>34</v>
      </c>
    </row>
    <row r="70" spans="1:1" ht="29.25" thickTop="1">
      <c r="A70" s="118" t="s">
        <v>130</v>
      </c>
    </row>
    <row r="71" spans="1:1" s="110" customFormat="1" ht="8.25">
      <c r="A71" s="109"/>
    </row>
    <row r="72" spans="1:1" ht="15.75" thickBot="1">
      <c r="A72" s="119" t="s">
        <v>35</v>
      </c>
    </row>
    <row r="73" spans="1:1" ht="47.25" customHeight="1" thickTop="1" thickBot="1">
      <c r="A73" s="117" t="s">
        <v>125</v>
      </c>
    </row>
    <row r="74" spans="1:1" ht="15.75" thickTop="1" thickBot="1">
      <c r="A74" s="117" t="s">
        <v>126</v>
      </c>
    </row>
    <row r="75" spans="1:1" ht="29.25" thickTop="1">
      <c r="A75" s="127" t="s">
        <v>153</v>
      </c>
    </row>
    <row r="76" spans="1:1" s="110" customFormat="1" ht="8.25">
      <c r="A76" s="109"/>
    </row>
    <row r="77" spans="1:1" ht="15.75" thickBot="1">
      <c r="A77" s="128" t="s">
        <v>36</v>
      </c>
    </row>
    <row r="78" spans="1:1" ht="15.75" thickTop="1" thickBot="1">
      <c r="A78" s="122" t="s">
        <v>37</v>
      </c>
    </row>
    <row r="79" spans="1:1" ht="15.75" thickTop="1" thickBot="1">
      <c r="A79" s="117" t="s">
        <v>145</v>
      </c>
    </row>
    <row r="80" spans="1:1" ht="15.75" thickTop="1" thickBot="1">
      <c r="A80" s="117" t="s">
        <v>144</v>
      </c>
    </row>
    <row r="81" spans="1:1" ht="15.75" thickTop="1" thickBot="1">
      <c r="A81" s="117" t="s">
        <v>143</v>
      </c>
    </row>
    <row r="82" spans="1:1" ht="15.75" thickTop="1" thickBot="1">
      <c r="A82" s="117" t="s">
        <v>146</v>
      </c>
    </row>
    <row r="83" spans="1:1" ht="15.75" thickTop="1" thickBot="1">
      <c r="A83" s="122" t="s">
        <v>142</v>
      </c>
    </row>
    <row r="84" spans="1:1" ht="21" customHeight="1" thickTop="1" thickBot="1">
      <c r="A84" s="117" t="s">
        <v>127</v>
      </c>
    </row>
    <row r="85" spans="1:1" ht="72" customHeight="1" thickTop="1">
      <c r="A85" s="118" t="s">
        <v>164</v>
      </c>
    </row>
    <row r="86" spans="1:1" s="110" customFormat="1" ht="8.25">
      <c r="A86" s="109"/>
    </row>
    <row r="87" spans="1:1" ht="15.75" thickBot="1">
      <c r="A87" s="119" t="s">
        <v>38</v>
      </c>
    </row>
    <row r="88" spans="1:1" ht="15.75" thickTop="1" thickBot="1">
      <c r="A88" s="117" t="s">
        <v>39</v>
      </c>
    </row>
    <row r="89" spans="1:1" ht="15.75" thickTop="1" thickBot="1">
      <c r="A89" s="117" t="s">
        <v>151</v>
      </c>
    </row>
    <row r="90" spans="1:1" ht="15" thickTop="1">
      <c r="A90" s="118" t="s">
        <v>152</v>
      </c>
    </row>
    <row r="91" spans="1:1" s="110" customFormat="1" ht="8.25">
      <c r="A91" s="109"/>
    </row>
    <row r="92" spans="1:1" ht="36" customHeight="1">
      <c r="A92" s="112" t="s">
        <v>131</v>
      </c>
    </row>
  </sheetData>
  <sheetProtection algorithmName="SHA-512" hashValue="5VrmX7Aw3EqprErNFWDEh2b7G6MCxOVWZGg9s1qtu7N1/cJHds3BaxFXUAef/p2o2oSa3CJzddsVEJ2aP6WSzA==" saltValue="mQpOpP4ow8kzamZJ9lMYgg==" spinCount="100000" sheet="1" insertHyperlinks="0"/>
  <hyperlinks>
    <hyperlink ref="A27" r:id="rId1" display="• If the facility's weighbridge was inoperable during part of the return period, the licensee should have claimed an exemption under regulation 5(2) of the Waste Avoidance and Resource Recovery Levy Regulations 2008 (WARR Levy Regulations) from the requirement to weight waste on a weighbridge. In an exemption granted by the CEO or delegated officer of DWER, the licensee may, for the period the weighbridge is inoperable (as stated in the Exemption Notice), estimate the amount of waste in the approved manner as set out in the Department's Environmental Standard: Approved manner for estimating the volume or weight of waste received at and disposed of to landfill – www.wa.gov.au/government/publications/approved-manner-estimating-waste-landfills" xr:uid="{9E309274-AB49-478B-89F5-A6D779BBC607}"/>
    <hyperlink ref="A44" r:id="rId2" display="Under regulation 9 of the WARR Levy Regulations, if the licensee has been granted an exemption from the requirement to weigh waste received at the licensed landfill, or a category 64 or 65 licensed landfill does not have a weighbridge, the licensee must estimate the amount of waste received at the landfill using the approved manner. The approved manner is set out in DWER's Environmental Standard: Approved manner for estimating the volume or weight of waste received at and disposed of to landfill – www.wa.gov.au/government/publications/approved-manner-estimating-waste-landfills" xr:uid="{B691D787-92B8-40E8-B158-3CBF31BCD800}"/>
    <hyperlink ref="A50" r:id="rId3" display="• Under Part G of the levy return form, exemptions granted by the CEO (or delegated officer) of the Department during the return period or the financial year, should be declared. The licensee must refer to the Department's Environmental standard: Approved manner for estimating the volume or weight of waste received at and disposed of to landfills. The measurement for the waste must be in tonnes, to two decimal places." xr:uid="{B3450293-9F54-4452-9645-06C98FB2F111}"/>
  </hyperlinks>
  <pageMargins left="0.70866141732283472" right="0.70866141732283472" top="0.74803149606299213" bottom="0.74803149606299213" header="0.31496062992125984" footer="0.31496062992125984"/>
  <pageSetup paperSize="9" scale="90" fitToWidth="0" fitToHeight="0" orientation="portrait" r:id="rId4"/>
  <headerFooter>
    <oddHeader>&amp;C&amp;"Calibri"&amp;10&amp;KFF0000 OFFICIAL&amp;1#_x000D_</oddHead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5"/>
  <sheetViews>
    <sheetView showGridLines="0" showRowColHeaders="0" zoomScaleNormal="100" workbookViewId="0">
      <selection activeCell="A68" sqref="A68"/>
    </sheetView>
  </sheetViews>
  <sheetFormatPr defaultColWidth="9.140625" defaultRowHeight="15"/>
  <cols>
    <col min="1" max="1" width="0.7109375" style="14" customWidth="1"/>
    <col min="2" max="2" width="7.85546875" style="16" customWidth="1"/>
    <col min="3" max="3" width="24.28515625" style="14" customWidth="1"/>
    <col min="4" max="4" width="15.7109375" style="14" customWidth="1"/>
    <col min="5" max="5" width="36.7109375" style="14" customWidth="1"/>
    <col min="6" max="6" width="17.7109375" style="14" customWidth="1"/>
    <col min="7" max="7" width="22" style="14" customWidth="1"/>
    <col min="8" max="8" width="1.140625" style="14" customWidth="1"/>
    <col min="9" max="16384" width="9.140625" style="14"/>
  </cols>
  <sheetData>
    <row r="1" spans="1:11" ht="52.5" customHeight="1">
      <c r="A1" s="1"/>
      <c r="B1" s="165" t="e" vm="1">
        <v>#VALUE!</v>
      </c>
      <c r="C1" s="141"/>
      <c r="D1" s="141"/>
      <c r="E1" s="141"/>
      <c r="F1" s="144" t="s">
        <v>117</v>
      </c>
      <c r="G1" s="145"/>
      <c r="H1" s="72"/>
    </row>
    <row r="2" spans="1:11" ht="27" customHeight="1">
      <c r="A2" s="1"/>
      <c r="B2" s="49" t="s">
        <v>87</v>
      </c>
      <c r="C2" s="1"/>
      <c r="D2" s="1"/>
      <c r="E2" s="1"/>
      <c r="F2" s="1"/>
      <c r="G2" s="49"/>
      <c r="H2" s="49"/>
    </row>
    <row r="3" spans="1:11" ht="15.75" customHeight="1" thickBot="1">
      <c r="A3" s="1"/>
      <c r="B3" s="50" t="s">
        <v>88</v>
      </c>
      <c r="C3" s="1"/>
      <c r="D3" s="1"/>
      <c r="E3" s="1"/>
      <c r="F3" s="1"/>
      <c r="G3" s="1"/>
      <c r="H3" s="1"/>
    </row>
    <row r="4" spans="1:11" s="15" customFormat="1" ht="36" customHeight="1">
      <c r="A4" s="80"/>
      <c r="B4" s="151" t="s">
        <v>115</v>
      </c>
      <c r="C4" s="152"/>
      <c r="D4" s="152"/>
      <c r="E4" s="152"/>
      <c r="F4" s="152"/>
      <c r="G4" s="152"/>
      <c r="H4" s="153"/>
      <c r="I4" s="14"/>
      <c r="J4" s="14"/>
      <c r="K4" s="14"/>
    </row>
    <row r="5" spans="1:11" s="15" customFormat="1" ht="6" customHeight="1">
      <c r="A5" s="80"/>
      <c r="B5" s="73"/>
      <c r="C5" s="74"/>
      <c r="D5" s="74"/>
      <c r="E5" s="74"/>
      <c r="F5" s="74"/>
      <c r="G5" s="75"/>
      <c r="H5" s="76"/>
      <c r="I5" s="14"/>
      <c r="J5" s="14"/>
      <c r="K5" s="14"/>
    </row>
    <row r="6" spans="1:11" ht="17.25" customHeight="1">
      <c r="A6" s="1"/>
      <c r="B6" s="55" t="s">
        <v>40</v>
      </c>
      <c r="C6" s="51" t="s">
        <v>41</v>
      </c>
      <c r="D6" s="157"/>
      <c r="E6" s="158"/>
      <c r="F6" s="159"/>
      <c r="G6" s="26"/>
      <c r="H6" s="78"/>
    </row>
    <row r="7" spans="1:11" ht="17.25" customHeight="1">
      <c r="A7" s="1"/>
      <c r="B7" s="52"/>
      <c r="C7" s="51" t="s">
        <v>42</v>
      </c>
      <c r="D7" s="157"/>
      <c r="E7" s="158"/>
      <c r="F7" s="159"/>
      <c r="G7" s="26"/>
      <c r="H7" s="78"/>
    </row>
    <row r="8" spans="1:11" ht="17.25" customHeight="1">
      <c r="A8" s="1"/>
      <c r="B8" s="52"/>
      <c r="C8" s="51" t="s">
        <v>43</v>
      </c>
      <c r="D8" s="157"/>
      <c r="E8" s="158"/>
      <c r="F8" s="159"/>
      <c r="G8" s="26"/>
      <c r="H8" s="78"/>
    </row>
    <row r="9" spans="1:11" ht="17.25" customHeight="1">
      <c r="A9" s="1"/>
      <c r="B9" s="48" t="s">
        <v>44</v>
      </c>
      <c r="C9" s="51" t="s">
        <v>45</v>
      </c>
      <c r="D9" s="160"/>
      <c r="E9" s="158"/>
      <c r="F9" s="159"/>
      <c r="G9" s="26"/>
      <c r="H9" s="78"/>
    </row>
    <row r="10" spans="1:11" ht="17.25" customHeight="1">
      <c r="A10" s="1"/>
      <c r="B10" s="52"/>
      <c r="C10" s="51" t="s">
        <v>46</v>
      </c>
      <c r="D10" s="163"/>
      <c r="E10" s="164"/>
      <c r="F10" s="77"/>
      <c r="G10" s="26"/>
      <c r="H10" s="78"/>
    </row>
    <row r="11" spans="1:11" ht="17.25" customHeight="1">
      <c r="A11" s="1"/>
      <c r="B11" s="52"/>
      <c r="C11" s="51" t="s">
        <v>113</v>
      </c>
      <c r="D11" s="161"/>
      <c r="E11" s="158"/>
      <c r="F11" s="159"/>
      <c r="G11" s="26"/>
      <c r="H11" s="78"/>
      <c r="J11" s="41"/>
    </row>
    <row r="12" spans="1:11" ht="17.25" customHeight="1">
      <c r="A12" s="1"/>
      <c r="B12" s="52"/>
      <c r="C12" s="51" t="s">
        <v>98</v>
      </c>
      <c r="D12" s="162" t="str">
        <f>IF(OR($D$10="",$D$11=""),"",IF(OR(LEFT($D$10,3)="Jul",LEFT($D$10,3)="Oct"),$D$11&amp;"–"&amp;RIGHT($D$11+1,2),($D$11-1)&amp;"–"&amp;RIGHT($D$11,2)))</f>
        <v/>
      </c>
      <c r="E12" s="158"/>
      <c r="F12" s="159"/>
      <c r="G12" s="26"/>
      <c r="H12" s="78"/>
      <c r="J12" s="41"/>
    </row>
    <row r="13" spans="1:11" ht="17.25" customHeight="1">
      <c r="A13" s="1"/>
      <c r="B13" s="52"/>
      <c r="C13" s="51" t="s">
        <v>114</v>
      </c>
      <c r="D13" s="161"/>
      <c r="E13" s="158"/>
      <c r="F13" s="159"/>
      <c r="G13" s="26"/>
      <c r="H13" s="78"/>
    </row>
    <row r="14" spans="1:11" ht="6" customHeight="1">
      <c r="A14" s="1"/>
      <c r="B14" s="52"/>
      <c r="C14" s="46"/>
      <c r="D14" s="46"/>
      <c r="E14" s="46"/>
      <c r="F14" s="46"/>
      <c r="G14" s="46"/>
      <c r="H14" s="78"/>
    </row>
    <row r="15" spans="1:11" ht="36" customHeight="1">
      <c r="A15" s="1"/>
      <c r="B15" s="146" t="s">
        <v>108</v>
      </c>
      <c r="C15" s="147"/>
      <c r="D15" s="147"/>
      <c r="E15" s="147"/>
      <c r="F15" s="147"/>
      <c r="G15" s="147"/>
      <c r="H15" s="148"/>
    </row>
    <row r="16" spans="1:11" ht="19.5" customHeight="1">
      <c r="A16" s="1"/>
      <c r="B16" s="52" t="s">
        <v>47</v>
      </c>
      <c r="C16" s="47"/>
      <c r="D16" s="46"/>
      <c r="E16" s="46"/>
      <c r="F16" s="46"/>
      <c r="G16" s="46"/>
      <c r="H16" s="78"/>
    </row>
    <row r="17" spans="1:10">
      <c r="A17" s="1"/>
      <c r="B17" s="52"/>
      <c r="C17" s="47"/>
      <c r="D17" s="46"/>
      <c r="E17" s="46"/>
      <c r="F17" s="46"/>
      <c r="G17" s="47" t="s">
        <v>48</v>
      </c>
      <c r="H17" s="78"/>
    </row>
    <row r="18" spans="1:10" ht="15" customHeight="1">
      <c r="A18" s="1"/>
      <c r="B18" s="48" t="s">
        <v>49</v>
      </c>
      <c r="C18" s="47" t="s">
        <v>118</v>
      </c>
      <c r="D18" s="79"/>
      <c r="E18" s="46"/>
      <c r="F18" s="46"/>
      <c r="G18" s="42"/>
      <c r="H18" s="29"/>
      <c r="J18" s="32"/>
    </row>
    <row r="19" spans="1:10" ht="12" customHeight="1">
      <c r="A19" s="1"/>
      <c r="B19" s="52"/>
      <c r="C19" s="46"/>
      <c r="D19" s="79"/>
      <c r="E19" s="46"/>
      <c r="F19" s="46"/>
      <c r="G19" s="99"/>
      <c r="H19" s="29"/>
      <c r="J19" s="32"/>
    </row>
    <row r="20" spans="1:10">
      <c r="A20" s="1"/>
      <c r="B20" s="48" t="s">
        <v>50</v>
      </c>
      <c r="C20" s="47" t="s">
        <v>51</v>
      </c>
      <c r="D20" s="46"/>
      <c r="E20" s="46"/>
      <c r="F20" s="46"/>
      <c r="G20" s="46"/>
      <c r="H20" s="78"/>
    </row>
    <row r="21" spans="1:10" ht="6" customHeight="1">
      <c r="A21" s="1"/>
      <c r="B21" s="52"/>
      <c r="C21" s="58"/>
      <c r="D21" s="63"/>
      <c r="E21" s="64"/>
      <c r="F21" s="63"/>
      <c r="G21" s="46"/>
      <c r="H21" s="78"/>
    </row>
    <row r="22" spans="1:10" ht="15" customHeight="1">
      <c r="A22" s="1"/>
      <c r="B22" s="81"/>
      <c r="C22" s="65" t="s">
        <v>116</v>
      </c>
      <c r="D22" s="66" t="s">
        <v>53</v>
      </c>
      <c r="E22" s="67" t="s">
        <v>52</v>
      </c>
      <c r="F22" s="66" t="s">
        <v>54</v>
      </c>
      <c r="G22" s="46"/>
      <c r="H22" s="78"/>
    </row>
    <row r="23" spans="1:10">
      <c r="A23" s="1"/>
      <c r="B23" s="52"/>
      <c r="C23" s="56"/>
      <c r="D23" s="62"/>
      <c r="E23" s="56"/>
      <c r="F23" s="57"/>
      <c r="G23" s="154" t="s">
        <v>55</v>
      </c>
      <c r="H23" s="100"/>
    </row>
    <row r="24" spans="1:10">
      <c r="A24" s="1"/>
      <c r="B24" s="52"/>
      <c r="C24" s="56"/>
      <c r="D24" s="62"/>
      <c r="E24" s="56"/>
      <c r="F24" s="57"/>
      <c r="G24" s="155"/>
      <c r="H24" s="100"/>
    </row>
    <row r="25" spans="1:10">
      <c r="A25" s="1"/>
      <c r="B25" s="52"/>
      <c r="C25" s="56"/>
      <c r="D25" s="62"/>
      <c r="E25" s="56"/>
      <c r="F25" s="57"/>
      <c r="G25" s="155"/>
      <c r="H25" s="100"/>
    </row>
    <row r="26" spans="1:10">
      <c r="A26" s="1"/>
      <c r="B26" s="52"/>
      <c r="C26" s="56"/>
      <c r="D26" s="62"/>
      <c r="E26" s="56"/>
      <c r="F26" s="57"/>
      <c r="G26" s="156"/>
      <c r="H26" s="100"/>
    </row>
    <row r="27" spans="1:10" ht="12" customHeight="1">
      <c r="A27" s="1"/>
      <c r="B27" s="52"/>
      <c r="C27" s="46"/>
      <c r="D27" s="46"/>
      <c r="E27" s="46"/>
      <c r="F27" s="46"/>
      <c r="G27" s="46"/>
      <c r="H27" s="78"/>
    </row>
    <row r="28" spans="1:10" ht="15" customHeight="1">
      <c r="A28" s="1"/>
      <c r="B28" s="48" t="s">
        <v>56</v>
      </c>
      <c r="C28" s="47" t="s">
        <v>57</v>
      </c>
      <c r="D28" s="46"/>
      <c r="E28" s="46"/>
      <c r="F28" s="69" t="s">
        <v>58</v>
      </c>
      <c r="G28" s="43">
        <f>SUM(F23:F26)</f>
        <v>0</v>
      </c>
      <c r="H28" s="29"/>
    </row>
    <row r="29" spans="1:10" ht="12" customHeight="1">
      <c r="A29" s="1"/>
      <c r="B29" s="52"/>
      <c r="C29" s="46"/>
      <c r="D29" s="46"/>
      <c r="E29" s="46"/>
      <c r="F29" s="97"/>
      <c r="G29" s="46"/>
      <c r="H29" s="78"/>
    </row>
    <row r="30" spans="1:10" ht="15" customHeight="1">
      <c r="A30" s="1"/>
      <c r="B30" s="48" t="s">
        <v>59</v>
      </c>
      <c r="C30" s="47" t="s">
        <v>60</v>
      </c>
      <c r="D30" s="46"/>
      <c r="E30" s="46"/>
      <c r="F30" s="69" t="s">
        <v>61</v>
      </c>
      <c r="G30" s="105">
        <f>G18-G28</f>
        <v>0</v>
      </c>
      <c r="H30" s="29"/>
    </row>
    <row r="31" spans="1:10" ht="7.5" customHeight="1">
      <c r="A31" s="1"/>
      <c r="B31" s="52"/>
      <c r="C31" s="46"/>
      <c r="D31" s="46"/>
      <c r="E31" s="46"/>
      <c r="F31" s="46"/>
      <c r="G31" s="46"/>
      <c r="H31" s="78"/>
    </row>
    <row r="32" spans="1:10" ht="36" customHeight="1">
      <c r="A32" s="1"/>
      <c r="B32" s="146" t="s">
        <v>107</v>
      </c>
      <c r="C32" s="147"/>
      <c r="D32" s="147"/>
      <c r="E32" s="147"/>
      <c r="F32" s="147"/>
      <c r="G32" s="147"/>
      <c r="H32" s="148"/>
    </row>
    <row r="33" spans="1:10">
      <c r="A33" s="1"/>
      <c r="B33" s="52"/>
      <c r="C33" s="47"/>
      <c r="D33" s="46"/>
      <c r="E33" s="46"/>
      <c r="F33" s="46"/>
      <c r="G33" s="47" t="s">
        <v>62</v>
      </c>
      <c r="H33" s="78"/>
    </row>
    <row r="34" spans="1:10">
      <c r="A34" s="1"/>
      <c r="B34" s="48" t="s">
        <v>63</v>
      </c>
      <c r="C34" s="47" t="s">
        <v>64</v>
      </c>
      <c r="D34" s="79" t="s">
        <v>122</v>
      </c>
      <c r="E34" s="46"/>
      <c r="F34" s="46"/>
      <c r="G34" s="44"/>
      <c r="H34" s="101"/>
      <c r="J34" s="32"/>
    </row>
    <row r="35" spans="1:10" ht="12" customHeight="1">
      <c r="A35" s="1"/>
      <c r="B35" s="52"/>
      <c r="C35" s="46"/>
      <c r="D35" s="79"/>
      <c r="E35" s="46"/>
      <c r="F35" s="46"/>
      <c r="G35" s="46"/>
      <c r="H35" s="78"/>
    </row>
    <row r="36" spans="1:10">
      <c r="A36" s="1"/>
      <c r="B36" s="48" t="s">
        <v>65</v>
      </c>
      <c r="C36" s="47" t="s">
        <v>51</v>
      </c>
      <c r="D36" s="79" t="s">
        <v>122</v>
      </c>
      <c r="E36" s="46"/>
      <c r="F36" s="46"/>
      <c r="G36" s="46"/>
      <c r="H36" s="78"/>
    </row>
    <row r="37" spans="1:10" ht="6" customHeight="1">
      <c r="A37" s="1"/>
      <c r="B37" s="52"/>
      <c r="C37" s="46"/>
      <c r="D37" s="53"/>
      <c r="E37" s="54"/>
      <c r="F37" s="53"/>
      <c r="G37" s="46"/>
      <c r="H37" s="78"/>
    </row>
    <row r="38" spans="1:10" ht="15" customHeight="1">
      <c r="A38" s="1"/>
      <c r="B38" s="81"/>
      <c r="C38" s="68" t="s">
        <v>116</v>
      </c>
      <c r="D38" s="66" t="s">
        <v>53</v>
      </c>
      <c r="E38" s="67" t="s">
        <v>52</v>
      </c>
      <c r="F38" s="66" t="s">
        <v>62</v>
      </c>
      <c r="G38" s="46"/>
      <c r="H38" s="78"/>
    </row>
    <row r="39" spans="1:10">
      <c r="A39" s="1"/>
      <c r="B39" s="52"/>
      <c r="C39" s="59"/>
      <c r="D39" s="62"/>
      <c r="E39" s="56"/>
      <c r="F39" s="60"/>
      <c r="G39" s="154" t="s">
        <v>55</v>
      </c>
      <c r="H39" s="100"/>
    </row>
    <row r="40" spans="1:10">
      <c r="A40" s="1"/>
      <c r="B40" s="52"/>
      <c r="C40" s="59"/>
      <c r="D40" s="62"/>
      <c r="E40" s="56"/>
      <c r="F40" s="61"/>
      <c r="G40" s="155"/>
      <c r="H40" s="100"/>
    </row>
    <row r="41" spans="1:10">
      <c r="A41" s="1"/>
      <c r="B41" s="52"/>
      <c r="C41" s="59"/>
      <c r="D41" s="62"/>
      <c r="E41" s="56"/>
      <c r="F41" s="60"/>
      <c r="G41" s="155"/>
      <c r="H41" s="100"/>
    </row>
    <row r="42" spans="1:10">
      <c r="A42" s="1"/>
      <c r="B42" s="52"/>
      <c r="C42" s="59"/>
      <c r="D42" s="62"/>
      <c r="E42" s="56"/>
      <c r="F42" s="60"/>
      <c r="G42" s="156"/>
      <c r="H42" s="100"/>
    </row>
    <row r="43" spans="1:10" ht="12" customHeight="1">
      <c r="A43" s="1"/>
      <c r="B43" s="52"/>
      <c r="C43" s="46"/>
      <c r="D43" s="46"/>
      <c r="E43" s="46"/>
      <c r="F43" s="46"/>
      <c r="G43" s="46"/>
      <c r="H43" s="78"/>
    </row>
    <row r="44" spans="1:10" ht="15" customHeight="1">
      <c r="A44" s="1"/>
      <c r="B44" s="48" t="s">
        <v>66</v>
      </c>
      <c r="C44" s="47" t="s">
        <v>57</v>
      </c>
      <c r="D44" s="46"/>
      <c r="E44" s="46"/>
      <c r="F44" s="46"/>
      <c r="G44" s="134">
        <f>SUM(F39:F42)</f>
        <v>0</v>
      </c>
      <c r="H44" s="29"/>
    </row>
    <row r="45" spans="1:10" ht="12" customHeight="1">
      <c r="A45" s="1"/>
      <c r="B45" s="52"/>
      <c r="C45" s="46"/>
      <c r="D45" s="46"/>
      <c r="E45" s="46"/>
      <c r="F45" s="46"/>
      <c r="G45" s="99"/>
      <c r="H45" s="29"/>
    </row>
    <row r="46" spans="1:10" ht="15" customHeight="1">
      <c r="A46" s="1"/>
      <c r="B46" s="48" t="s">
        <v>67</v>
      </c>
      <c r="C46" s="47" t="s">
        <v>60</v>
      </c>
      <c r="D46" s="46"/>
      <c r="E46" s="46"/>
      <c r="F46" s="69" t="s">
        <v>68</v>
      </c>
      <c r="G46" s="105">
        <f>G34-G44</f>
        <v>0</v>
      </c>
      <c r="H46" s="29"/>
    </row>
    <row r="47" spans="1:10" ht="7.5" customHeight="1">
      <c r="A47" s="1"/>
      <c r="B47" s="52"/>
      <c r="C47" s="46"/>
      <c r="D47" s="46"/>
      <c r="E47" s="46"/>
      <c r="F47" s="46"/>
      <c r="G47" s="102"/>
      <c r="H47" s="91"/>
    </row>
    <row r="48" spans="1:10" ht="36" customHeight="1">
      <c r="A48" s="1"/>
      <c r="B48" s="146" t="s">
        <v>109</v>
      </c>
      <c r="C48" s="147"/>
      <c r="D48" s="147"/>
      <c r="E48" s="147"/>
      <c r="F48" s="147"/>
      <c r="G48" s="147"/>
      <c r="H48" s="148"/>
    </row>
    <row r="49" spans="1:8" ht="7.5" customHeight="1">
      <c r="A49" s="1"/>
      <c r="B49" s="52"/>
      <c r="C49" s="46"/>
      <c r="D49" s="46"/>
      <c r="E49" s="46"/>
      <c r="F49" s="46"/>
      <c r="G49" s="46"/>
      <c r="H49" s="78"/>
    </row>
    <row r="50" spans="1:8" ht="15" customHeight="1">
      <c r="A50" s="1"/>
      <c r="B50" s="48" t="s">
        <v>69</v>
      </c>
      <c r="C50" s="47" t="s">
        <v>70</v>
      </c>
      <c r="D50" s="46"/>
      <c r="E50" s="46"/>
      <c r="F50" s="69" t="s">
        <v>71</v>
      </c>
      <c r="G50" s="43">
        <f>G46+G30</f>
        <v>0</v>
      </c>
      <c r="H50" s="29"/>
    </row>
    <row r="51" spans="1:8" ht="12" customHeight="1">
      <c r="A51" s="1"/>
      <c r="B51" s="52"/>
      <c r="C51" s="46"/>
      <c r="D51" s="46"/>
      <c r="E51" s="46"/>
      <c r="F51" s="97"/>
      <c r="G51" s="46"/>
      <c r="H51" s="78"/>
    </row>
    <row r="52" spans="1:8" ht="15" customHeight="1">
      <c r="A52" s="1"/>
      <c r="B52" s="48" t="s">
        <v>72</v>
      </c>
      <c r="C52" s="47" t="s">
        <v>73</v>
      </c>
      <c r="D52" s="46"/>
      <c r="E52" s="46"/>
      <c r="F52" s="97"/>
      <c r="G52" s="107" t="str">
        <f>IF($D$12="","",VLOOKUP($D$12,'Cover sheet'!C29:F32,3))</f>
        <v/>
      </c>
      <c r="H52" s="90"/>
    </row>
    <row r="53" spans="1:8" ht="12" customHeight="1">
      <c r="A53" s="1"/>
      <c r="B53" s="52"/>
      <c r="C53" s="46"/>
      <c r="D53" s="46"/>
      <c r="E53" s="46"/>
      <c r="F53" s="97"/>
      <c r="G53" s="98"/>
      <c r="H53" s="91"/>
    </row>
    <row r="54" spans="1:8" ht="15" customHeight="1">
      <c r="A54" s="1"/>
      <c r="B54" s="48" t="s">
        <v>74</v>
      </c>
      <c r="C54" s="47" t="s">
        <v>75</v>
      </c>
      <c r="D54" s="46"/>
      <c r="E54" s="46"/>
      <c r="F54" s="69" t="s">
        <v>76</v>
      </c>
      <c r="G54" s="31" t="str">
        <f>IF(G52="","",ROUND(G50*G52,2))</f>
        <v/>
      </c>
      <c r="H54" s="92"/>
    </row>
    <row r="55" spans="1:8" ht="12" customHeight="1" thickBot="1">
      <c r="A55" s="1"/>
      <c r="B55" s="52"/>
      <c r="C55" s="46"/>
      <c r="D55" s="46"/>
      <c r="E55" s="46"/>
      <c r="F55" s="97"/>
      <c r="G55" s="89"/>
      <c r="H55" s="93"/>
    </row>
    <row r="56" spans="1:8" ht="15" customHeight="1" thickBot="1">
      <c r="A56" s="1"/>
      <c r="B56" s="48" t="s">
        <v>77</v>
      </c>
      <c r="C56" s="47" t="s">
        <v>78</v>
      </c>
      <c r="D56" s="47"/>
      <c r="E56" s="96"/>
      <c r="F56" s="69" t="s">
        <v>79</v>
      </c>
      <c r="G56" s="18" t="str">
        <f>IF(G54="","",ROUND(G54*0.92,2))</f>
        <v/>
      </c>
      <c r="H56" s="94"/>
    </row>
    <row r="57" spans="1:8">
      <c r="A57" s="1"/>
      <c r="B57" s="52"/>
      <c r="C57" s="46" t="s">
        <v>80</v>
      </c>
      <c r="D57" s="46"/>
      <c r="E57" s="46"/>
      <c r="F57" s="46"/>
      <c r="G57" s="85"/>
      <c r="H57" s="93"/>
    </row>
    <row r="58" spans="1:8" ht="7.5" customHeight="1">
      <c r="A58" s="1"/>
      <c r="B58" s="86"/>
      <c r="C58" s="87"/>
      <c r="D58" s="88"/>
      <c r="E58" s="88"/>
      <c r="F58" s="88"/>
      <c r="G58" s="89"/>
      <c r="H58" s="95"/>
    </row>
    <row r="59" spans="1:8" ht="21" customHeight="1">
      <c r="A59" s="1"/>
      <c r="B59" s="146" t="s">
        <v>36</v>
      </c>
      <c r="C59" s="149"/>
      <c r="D59" s="149"/>
      <c r="E59" s="149"/>
      <c r="F59" s="149"/>
      <c r="G59" s="149"/>
      <c r="H59" s="150"/>
    </row>
    <row r="60" spans="1:8" ht="21" customHeight="1">
      <c r="A60" s="1"/>
      <c r="B60" s="52"/>
      <c r="C60" s="46" t="s">
        <v>81</v>
      </c>
      <c r="D60" s="46"/>
      <c r="E60" s="46"/>
      <c r="F60" s="46"/>
      <c r="G60" s="46"/>
      <c r="H60" s="78"/>
    </row>
    <row r="61" spans="1:8" ht="15" customHeight="1">
      <c r="A61" s="1"/>
      <c r="B61" s="81"/>
      <c r="C61" s="26"/>
      <c r="D61" s="28"/>
      <c r="E61" s="26"/>
      <c r="F61" s="26"/>
      <c r="G61" s="26"/>
      <c r="H61" s="78"/>
    </row>
    <row r="62" spans="1:8" ht="27" customHeight="1">
      <c r="A62" s="1"/>
      <c r="B62" s="81"/>
      <c r="C62" s="104"/>
      <c r="D62" s="103"/>
      <c r="E62" s="26"/>
      <c r="F62" s="106" t="str">
        <f ca="1">IF(C62="","",TODAY())</f>
        <v/>
      </c>
      <c r="G62" s="26"/>
      <c r="H62" s="78"/>
    </row>
    <row r="63" spans="1:8">
      <c r="A63" s="1"/>
      <c r="B63" s="52"/>
      <c r="C63" s="45" t="s">
        <v>82</v>
      </c>
      <c r="D63" s="46"/>
      <c r="E63" s="26"/>
      <c r="F63" s="45" t="s">
        <v>83</v>
      </c>
      <c r="G63" s="26"/>
      <c r="H63" s="78"/>
    </row>
    <row r="64" spans="1:8" ht="27" customHeight="1">
      <c r="A64" s="1"/>
      <c r="B64" s="52"/>
      <c r="C64" s="166"/>
      <c r="D64" s="143"/>
      <c r="E64" s="26"/>
      <c r="F64" s="166"/>
      <c r="G64" s="143"/>
      <c r="H64" s="78"/>
    </row>
    <row r="65" spans="1:8" ht="15" customHeight="1">
      <c r="A65" s="1"/>
      <c r="B65" s="81"/>
      <c r="C65" s="45" t="s">
        <v>84</v>
      </c>
      <c r="D65" s="46"/>
      <c r="E65" s="26"/>
      <c r="F65" s="45" t="s">
        <v>85</v>
      </c>
      <c r="G65" s="46"/>
      <c r="H65" s="78"/>
    </row>
    <row r="66" spans="1:8" ht="27" customHeight="1">
      <c r="A66" s="1"/>
      <c r="B66" s="81"/>
      <c r="C66" s="142"/>
      <c r="D66" s="143"/>
      <c r="E66" s="30"/>
      <c r="F66" s="104"/>
      <c r="G66" s="26"/>
      <c r="H66" s="78"/>
    </row>
    <row r="67" spans="1:8">
      <c r="A67" s="1"/>
      <c r="B67" s="82"/>
      <c r="C67" s="1" t="s">
        <v>86</v>
      </c>
      <c r="D67" s="1"/>
      <c r="E67" s="27"/>
      <c r="F67" s="45" t="s">
        <v>119</v>
      </c>
      <c r="G67" s="27"/>
      <c r="H67" s="84"/>
    </row>
    <row r="68" spans="1:8" ht="7.5" customHeight="1" thickBot="1">
      <c r="A68" s="1"/>
      <c r="B68" s="83"/>
      <c r="C68" s="12"/>
      <c r="D68" s="12"/>
      <c r="E68" s="12"/>
      <c r="F68" s="12"/>
      <c r="G68" s="12"/>
      <c r="H68" s="13"/>
    </row>
    <row r="71" spans="1:8">
      <c r="D71" s="17"/>
    </row>
    <row r="75" spans="1:8" thickBot="1">
      <c r="B75" s="14"/>
      <c r="D75" s="17"/>
    </row>
  </sheetData>
  <sheetProtection algorithmName="SHA-512" hashValue="wbsZJizRWZPCVh62Hvhknh+QXCOlJ3aq1JJWizHYVWA4vSQKz/uHkdt3+SsqdDbBHTl/RTN2llebJCTtTc+hSg==" saltValue="ZgcYyzuQhFW+hBe1gX75Mw==" spinCount="100000" sheet="1" scenarios="1" insertRows="0" insertHyperlinks="0"/>
  <mergeCells count="20">
    <mergeCell ref="B1:E1"/>
    <mergeCell ref="C64:D64"/>
    <mergeCell ref="F64:G64"/>
    <mergeCell ref="G39:G42"/>
    <mergeCell ref="C66:D66"/>
    <mergeCell ref="F1:G1"/>
    <mergeCell ref="B32:H32"/>
    <mergeCell ref="B48:H48"/>
    <mergeCell ref="B59:H59"/>
    <mergeCell ref="B4:H4"/>
    <mergeCell ref="G23:G26"/>
    <mergeCell ref="B15:H15"/>
    <mergeCell ref="D7:F7"/>
    <mergeCell ref="D6:F6"/>
    <mergeCell ref="D9:F9"/>
    <mergeCell ref="D8:F8"/>
    <mergeCell ref="D11:F11"/>
    <mergeCell ref="D12:F12"/>
    <mergeCell ref="D13:F13"/>
    <mergeCell ref="D10:E10"/>
  </mergeCells>
  <dataValidations count="4">
    <dataValidation type="whole" allowBlank="1" showInputMessage="1" showErrorMessage="1" errorTitle="Wrong year" error="Please enter the year as a number between 2024 and 2028. _x000a_To submit a return for a different year, please go to the Department's website to ensure you are using the current approved form, or contact wastelevy@dwer.wa.gov.au." sqref="D11:F11" xr:uid="{A4415527-B1E8-4371-9A88-FAF6C3977261}">
      <formula1>2024</formula1>
      <formula2>2028</formula2>
    </dataValidation>
    <dataValidation type="list" showInputMessage="1" showErrorMessage="1" sqref="D39:D42 D23:D26" xr:uid="{9A9B4CFF-2757-4C5C-BF27-6237E4D2BF96}">
      <formula1>"r.5(1)(a), r.5(1)(b), r.5(1)(c), r.5(1)(d), r.5(1)(e), r.5(1)(f), r.5(1)(g), r.5(1)(h), r.5(1)(i)"</formula1>
    </dataValidation>
    <dataValidation type="list" showInputMessage="1" showErrorMessage="1" errorTitle="Select the reporting period" error="Please select an option from the drop-down list." prompt="Select reporting period" sqref="D10:E10" xr:uid="{C416610B-7897-442F-8E27-CAAE20F9B0F7}">
      <formula1>"January – March, April – June, July – September, October – December"</formula1>
    </dataValidation>
    <dataValidation type="decimal" allowBlank="1" showInputMessage="1" showErrorMessage="1" sqref="F39:F42 G34 F23:F26 G18" xr:uid="{229287D6-A083-4A9C-9B7E-B7E6781D3CDE}">
      <formula1>-9999999</formula1>
      <formula2>9999999</formula2>
    </dataValidation>
  </dataValidations>
  <pageMargins left="0.70866141732283472" right="0.70866141732283472" top="0.74803149606299213" bottom="0.74803149606299213" header="0.31496062992125984" footer="0.31496062992125984"/>
  <pageSetup paperSize="9" scale="64" orientation="portrait" r:id="rId1"/>
  <headerFooter>
    <oddHeader>&amp;C&amp;"Calibri"&amp;10&amp;KFF0000 OFFICIAL&amp;1#_x000D_</oddHeader>
  </headerFooter>
  <ignoredErrors>
    <ignoredError sqref="F62"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6ffbb4-9c87-424a-8bee-e0d27ab3c098">
      <Terms xmlns="http://schemas.microsoft.com/office/infopath/2007/PartnerControls"/>
    </lcf76f155ced4ddcb4097134ff3c332f>
    <TaxCatchAll xmlns="910f0451-0e8f-430c-b5fd-3f52f40c130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1A7E4DDC5454419DBB5A0E892DBA7E" ma:contentTypeVersion="18" ma:contentTypeDescription="Create a new document." ma:contentTypeScope="" ma:versionID="bebec65b7959cc01e87553047d45a34a">
  <xsd:schema xmlns:xsd="http://www.w3.org/2001/XMLSchema" xmlns:xs="http://www.w3.org/2001/XMLSchema" xmlns:p="http://schemas.microsoft.com/office/2006/metadata/properties" xmlns:ns2="0e6ffbb4-9c87-424a-8bee-e0d27ab3c098" xmlns:ns3="910f0451-0e8f-430c-b5fd-3f52f40c1307" targetNamespace="http://schemas.microsoft.com/office/2006/metadata/properties" ma:root="true" ma:fieldsID="b0082ec87f0f15faca841644f3cc5669" ns2:_="" ns3:_="">
    <xsd:import namespace="0e6ffbb4-9c87-424a-8bee-e0d27ab3c098"/>
    <xsd:import namespace="910f0451-0e8f-430c-b5fd-3f52f40c130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6ffbb4-9c87-424a-8bee-e0d27ab3c0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ca7afb8-23c1-4170-8ec2-2d00fcd7987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0f0451-0e8f-430c-b5fd-3f52f40c130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ea5a1a8-1810-44e4-910e-dda2f26937f7}" ma:internalName="TaxCatchAll" ma:showField="CatchAllData" ma:web="910f0451-0e8f-430c-b5fd-3f52f40c13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363BD3-5D48-4965-8290-F25609725F3C}">
  <ds:schemaRefs>
    <ds:schemaRef ds:uri="http://purl.org/dc/terms/"/>
    <ds:schemaRef ds:uri="http://schemas.microsoft.com/office/2006/documentManagement/types"/>
    <ds:schemaRef ds:uri="http://purl.org/dc/dcmitype/"/>
    <ds:schemaRef ds:uri="910f0451-0e8f-430c-b5fd-3f52f40c1307"/>
    <ds:schemaRef ds:uri="http://purl.org/dc/elements/1.1/"/>
    <ds:schemaRef ds:uri="http://schemas.microsoft.com/office/infopath/2007/PartnerControls"/>
    <ds:schemaRef ds:uri="http://schemas.openxmlformats.org/package/2006/metadata/core-properties"/>
    <ds:schemaRef ds:uri="0e6ffbb4-9c87-424a-8bee-e0d27ab3c09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707FD51-AF8E-453D-882A-A1979067C972}">
  <ds:schemaRefs>
    <ds:schemaRef ds:uri="http://schemas.microsoft.com/sharepoint/v3/contenttype/forms"/>
  </ds:schemaRefs>
</ds:datastoreItem>
</file>

<file path=customXml/itemProps3.xml><?xml version="1.0" encoding="utf-8"?>
<ds:datastoreItem xmlns:ds="http://schemas.openxmlformats.org/officeDocument/2006/customXml" ds:itemID="{30C31511-2426-4FAD-87E4-2286472C5C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6ffbb4-9c87-424a-8bee-e0d27ab3c098"/>
    <ds:schemaRef ds:uri="910f0451-0e8f-430c-b5fd-3f52f40c13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 sheet</vt:lpstr>
      <vt:lpstr>Instructions</vt:lpstr>
      <vt:lpstr>Putrescible levy return form</vt:lpstr>
      <vt:lpstr>'Putrescible levy return form'!Print_Area</vt:lpstr>
      <vt:lpstr>Instructions!Print_Titles</vt:lpstr>
    </vt:vector>
  </TitlesOfParts>
  <Manager>cara.francis@dwer.wa.gov.au</Manager>
  <Company>Department of Water and Environmental Regulation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Levy return form - Category 64 or 65 landfill</dc:title>
  <dc:subject>waste levy</dc:subject>
  <dc:creator>West, Samantha;wastelevy@dwer.wa.gov.au</dc:creator>
  <cp:keywords/>
  <dc:description/>
  <cp:lastModifiedBy>Anna van Oosten</cp:lastModifiedBy>
  <cp:revision/>
  <cp:lastPrinted>2024-11-22T07:17:23Z</cp:lastPrinted>
  <dcterms:created xsi:type="dcterms:W3CDTF">2016-09-14T04:21:02Z</dcterms:created>
  <dcterms:modified xsi:type="dcterms:W3CDTF">2024-12-02T07:44:54Z</dcterms:modified>
  <cp:category>Approved form</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0x010100541A7E4DDC5454419DBB5A0E892DBA7E</vt:lpwstr>
  </property>
  <property fmtid="{D5CDD505-2E9C-101B-9397-08002B2CF9AE}" pid="3" name="MediaServiceImageTags">
    <vt:lpwstr/>
  </property>
  <property fmtid="{D5CDD505-2E9C-101B-9397-08002B2CF9AE}" pid="4" name="MSIP_Label_8e7b4816-525d-4976-93bd-bcb06a9c224c_Enabled">
    <vt:lpwstr>true</vt:lpwstr>
  </property>
  <property fmtid="{D5CDD505-2E9C-101B-9397-08002B2CF9AE}" pid="5" name="MSIP_Label_8e7b4816-525d-4976-93bd-bcb06a9c224c_SetDate">
    <vt:lpwstr>2024-07-23T08:39:06Z</vt:lpwstr>
  </property>
  <property fmtid="{D5CDD505-2E9C-101B-9397-08002B2CF9AE}" pid="6" name="MSIP_Label_8e7b4816-525d-4976-93bd-bcb06a9c224c_Method">
    <vt:lpwstr>Standard</vt:lpwstr>
  </property>
  <property fmtid="{D5CDD505-2E9C-101B-9397-08002B2CF9AE}" pid="7" name="MSIP_Label_8e7b4816-525d-4976-93bd-bcb06a9c224c_Name">
    <vt:lpwstr>Official</vt:lpwstr>
  </property>
  <property fmtid="{D5CDD505-2E9C-101B-9397-08002B2CF9AE}" pid="8" name="MSIP_Label_8e7b4816-525d-4976-93bd-bcb06a9c224c_SiteId">
    <vt:lpwstr>53ebe217-aa1e-46fe-b88e-9d762dec2ef6</vt:lpwstr>
  </property>
  <property fmtid="{D5CDD505-2E9C-101B-9397-08002B2CF9AE}" pid="9" name="MSIP_Label_8e7b4816-525d-4976-93bd-bcb06a9c224c_ActionId">
    <vt:lpwstr>7eeb682c-07e1-42af-ba4c-c7ffd045e7cc</vt:lpwstr>
  </property>
  <property fmtid="{D5CDD505-2E9C-101B-9397-08002B2CF9AE}" pid="10" name="MSIP_Label_8e7b4816-525d-4976-93bd-bcb06a9c224c_ContentBits">
    <vt:lpwstr>1</vt:lpwstr>
  </property>
</Properties>
</file>