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FiscalStrategy\fa_and_b\projects\mid year review\2018-19\Publication\excel tables &amp; charts for website\"/>
    </mc:Choice>
  </mc:AlternateContent>
  <bookViews>
    <workbookView xWindow="240" yWindow="30" windowWidth="24720" windowHeight="12330" tabRatio="913"/>
  </bookViews>
  <sheets>
    <sheet name="Table 1" sheetId="64" r:id="rId1"/>
    <sheet name="Table 2" sheetId="24" r:id="rId2"/>
    <sheet name="Table 3" sheetId="34" r:id="rId3"/>
    <sheet name=" Figure 1" sheetId="27" r:id="rId4"/>
    <sheet name="Table 4" sheetId="61" r:id="rId5"/>
    <sheet name="Table 5" sheetId="68" r:id="rId6"/>
    <sheet name="Figure 2" sheetId="69" r:id="rId7"/>
    <sheet name="Figure 3" sheetId="51" r:id="rId8"/>
    <sheet name="Figure 4" sheetId="50" r:id="rId9"/>
    <sheet name="Table 6" sheetId="70" r:id="rId10"/>
    <sheet name="Table 7" sheetId="53" r:id="rId11"/>
    <sheet name="Table 8" sheetId="54" r:id="rId12"/>
    <sheet name="Table 9" sheetId="55" r:id="rId13"/>
    <sheet name="Figure 5" sheetId="57" r:id="rId14"/>
    <sheet name="Figure 6" sheetId="56" r:id="rId15"/>
    <sheet name="Table 10" sheetId="67" r:id="rId16"/>
    <sheet name="Figure 7" sheetId="71" r:id="rId17"/>
    <sheet name="Table 11" sheetId="58" r:id="rId18"/>
    <sheet name="Table 12" sheetId="72" r:id="rId19"/>
    <sheet name="Table 13" sheetId="59" r:id="rId20"/>
    <sheet name="Figure 8" sheetId="73" r:id="rId21"/>
    <sheet name="Table 14" sheetId="74" r:id="rId22"/>
    <sheet name="Table 15" sheetId="75" r:id="rId23"/>
    <sheet name="Table 16" sheetId="60" r:id="rId24"/>
  </sheets>
  <definedNames>
    <definedName name="_Order1" hidden="1">0</definedName>
    <definedName name="_Order2" hidden="1">0</definedName>
    <definedName name="a" hidden="1">{#N/A,#N/A,TRUE,"NMVR"}</definedName>
    <definedName name="asdf" hidden="1">{#N/A,#N/A,TRUE,"NMVR"}</definedName>
    <definedName name="b" hidden="1">{#N/A,#N/A,TRUE,"NMVR"}</definedName>
    <definedName name="binv" hidden="1">{#N/A,#N/A,TRUE,"NMVR"}</definedName>
    <definedName name="cc" hidden="1">{#N/A,#N/A,TRUE,"NMVR"}</definedName>
    <definedName name="ccc" hidden="1">{#N/A,#N/A,TRUE,"NMVR"}</definedName>
    <definedName name="cccc" hidden="1">{#N/A,#N/A,TRUE,"NMVR"}</definedName>
    <definedName name="DME_Dirty" hidden="1">"False"</definedName>
    <definedName name="f" hidden="1">{#N/A,#N/A,TRUE,"NMVR"}</definedName>
    <definedName name="ff" hidden="1">{#N/A,#N/A,TRUE,"NMVR"}</definedName>
    <definedName name="fff" hidden="1">{#N/A,#N/A,TRUE,"NMVR"}</definedName>
    <definedName name="g" hidden="1">{#N/A,#N/A,TRUE,"NMVR"}</definedName>
    <definedName name="hehtehte" hidden="1">{#N/A,#N/A,TRUE,"NMVR"}</definedName>
    <definedName name="her" hidden="1">{#N/A,#N/A,TRUE,"NMVR"}</definedName>
    <definedName name="herh" hidden="1">{#N/A,#N/A,TRUE,"NMVR"}</definedName>
    <definedName name="Mar00" hidden="1">{#N/A,#N/A,TRUE,"NMVR"}</definedName>
    <definedName name="New" hidden="1">{#N/A,#N/A,TRUE,"NMVR"}</definedName>
    <definedName name="one" hidden="1">{#N/A,#N/A,TRUE,"NMVR"}</definedName>
    <definedName name="sdf" hidden="1">{#N/A,#N/A,TRUE,"NMVR"}</definedName>
    <definedName name="sdgsdg" hidden="1">{#N/A,#N/A,TRUE,"NMVR"}</definedName>
    <definedName name="sdgsdgsdg" hidden="1">{#N/A,#N/A,TRUE,"NMVR"}</definedName>
    <definedName name="sdgsdgsdggsd" hidden="1">{#N/A,#N/A,TRUE,"NMVR"}</definedName>
    <definedName name="sdgsdgsdgsgd" hidden="1">{#N/A,#N/A,TRUE,"NMVR"}</definedName>
    <definedName name="sdgsdgsgd" hidden="1">{#N/A,#N/A,TRUE,"NMVR"}</definedName>
    <definedName name="sgsg" hidden="1">{#N/A,#N/A,TRUE,"NMVR"}</definedName>
    <definedName name="weh" hidden="1">{#N/A,#N/A,TRUE,"NMVR"}</definedName>
    <definedName name="wfwfe" hidden="1">{#N/A,#N/A,TRUE,"NMVR"}</definedName>
    <definedName name="wrn.NMVR." hidden="1">{#N/A,#N/A,TRUE,"NMVR"}</definedName>
    <definedName name="z" hidden="1">{#N/A,#N/A,TRUE,"NMVR"}</definedName>
  </definedNames>
  <calcPr calcId="152511" fullPrecision="0" calcOnSave="0"/>
</workbook>
</file>

<file path=xl/calcChain.xml><?xml version="1.0" encoding="utf-8"?>
<calcChain xmlns="http://schemas.openxmlformats.org/spreadsheetml/2006/main">
  <c r="E16" i="75" l="1"/>
  <c r="D16" i="75"/>
  <c r="C16" i="75"/>
  <c r="B16" i="75"/>
  <c r="E13" i="75"/>
  <c r="E17" i="75" s="1"/>
  <c r="D13" i="75"/>
  <c r="D17" i="75" s="1"/>
  <c r="C13" i="75"/>
  <c r="C17" i="75" s="1"/>
  <c r="B13" i="75"/>
  <c r="B17" i="75" s="1"/>
  <c r="A13" i="75"/>
  <c r="A17" i="75" s="1"/>
  <c r="A12" i="75"/>
  <c r="A16" i="75" s="1"/>
  <c r="C28" i="71" l="1"/>
  <c r="C32" i="69" l="1"/>
  <c r="B32" i="69"/>
  <c r="E30" i="69"/>
  <c r="E29" i="69"/>
</calcChain>
</file>

<file path=xl/sharedStrings.xml><?xml version="1.0" encoding="utf-8"?>
<sst xmlns="http://schemas.openxmlformats.org/spreadsheetml/2006/main" count="696" uniqueCount="399">
  <si>
    <t>Table 1</t>
  </si>
  <si>
    <t>Table 2</t>
  </si>
  <si>
    <t>KEY BUDGET AGGREGATES</t>
  </si>
  <si>
    <t>Western Australia</t>
  </si>
  <si>
    <t>2013-14</t>
  </si>
  <si>
    <t>2014-15</t>
  </si>
  <si>
    <t>2015-16</t>
  </si>
  <si>
    <t>2016-17</t>
  </si>
  <si>
    <t>2017-18</t>
  </si>
  <si>
    <t>Budget</t>
  </si>
  <si>
    <t>Mid-year</t>
  </si>
  <si>
    <t xml:space="preserve">Forward </t>
  </si>
  <si>
    <t>Actual</t>
  </si>
  <si>
    <t>Estimate</t>
  </si>
  <si>
    <t>Revision</t>
  </si>
  <si>
    <t>GENERAL GOVERNMENT SECTOR</t>
  </si>
  <si>
    <t>Net Operating Balance ($m)</t>
  </si>
  <si>
    <t>Revenue ($m)</t>
  </si>
  <si>
    <t>Revenue Growth (%)</t>
  </si>
  <si>
    <t>Expenses ($m)</t>
  </si>
  <si>
    <t>Expense Growth (%)</t>
  </si>
  <si>
    <t>TOTAL PUBLIC SECTOR</t>
  </si>
  <si>
    <t>Net Debt at 30 June ($m)</t>
  </si>
  <si>
    <t>Asset Investment Program ($m)</t>
  </si>
  <si>
    <t>Total</t>
  </si>
  <si>
    <t>Table 4</t>
  </si>
  <si>
    <t>Table 3</t>
  </si>
  <si>
    <t>Net Debt</t>
  </si>
  <si>
    <t>Table 6</t>
  </si>
  <si>
    <t>Table 7</t>
  </si>
  <si>
    <t>Housing Authority</t>
  </si>
  <si>
    <t>Taxation</t>
  </si>
  <si>
    <t>Table 5</t>
  </si>
  <si>
    <t>2008-09</t>
  </si>
  <si>
    <t>2009-10</t>
  </si>
  <si>
    <t>2010-11</t>
  </si>
  <si>
    <t>2011-12</t>
  </si>
  <si>
    <t>2012-13</t>
  </si>
  <si>
    <t>Figure 4</t>
  </si>
  <si>
    <t>2006-07</t>
  </si>
  <si>
    <t>2007-08</t>
  </si>
  <si>
    <t>Public Corporations</t>
  </si>
  <si>
    <t>2018-19</t>
  </si>
  <si>
    <t>Expense Growth</t>
  </si>
  <si>
    <t>GENERAL GOVERNMENT</t>
  </si>
  <si>
    <t>Balance Sheet at 30 June</t>
  </si>
  <si>
    <t>$m</t>
  </si>
  <si>
    <t>Assets</t>
  </si>
  <si>
    <t>Liabilities</t>
  </si>
  <si>
    <t>Net Worth</t>
  </si>
  <si>
    <t>VARIANCE</t>
  </si>
  <si>
    <t>Note: Columns may not add due to rounding.</t>
  </si>
  <si>
    <t>Table 8</t>
  </si>
  <si>
    <t xml:space="preserve">Mid-year </t>
  </si>
  <si>
    <t>OPERATING STATEMENT</t>
  </si>
  <si>
    <t>Revenue</t>
  </si>
  <si>
    <t>Expenses</t>
  </si>
  <si>
    <t>Net Operating Balance</t>
  </si>
  <si>
    <t>BALANCE SHEET AT 30 JUNE</t>
  </si>
  <si>
    <t>STATEMENT OF CASHFLOWS</t>
  </si>
  <si>
    <t>Net Cash Flows from Operating Activities</t>
  </si>
  <si>
    <t>Asset Investment Program</t>
  </si>
  <si>
    <t>Cash Position</t>
  </si>
  <si>
    <t>Summary Financial Statement</t>
  </si>
  <si>
    <t>Table 9</t>
  </si>
  <si>
    <t>General government sector</t>
  </si>
  <si>
    <t>Public non-financial corporations sector</t>
  </si>
  <si>
    <t>Public financial corporations sector</t>
  </si>
  <si>
    <t>less</t>
  </si>
  <si>
    <t>General government dividend revenue</t>
  </si>
  <si>
    <t xml:space="preserve">Public non-financial corporations dividend </t>
  </si>
  <si>
    <t>Total public sector net operating balance</t>
  </si>
  <si>
    <t>By Sector</t>
  </si>
  <si>
    <t>TOTAL PUBLIC SECTOR OPERATING BALANCE</t>
  </si>
  <si>
    <t>Figure 5</t>
  </si>
  <si>
    <t>Figure 6</t>
  </si>
  <si>
    <t>Total Public Sector</t>
  </si>
  <si>
    <t>General Government Sector</t>
  </si>
  <si>
    <t>Table 10</t>
  </si>
  <si>
    <t>Total public sector</t>
  </si>
  <si>
    <t>All other</t>
  </si>
  <si>
    <t>Total sales of non-financial assets</t>
  </si>
  <si>
    <t xml:space="preserve">Cumulative impact on net debt at 30 June </t>
  </si>
  <si>
    <t>Plus all other financing</t>
  </si>
  <si>
    <t>APPROXIMATE PARAMETER SENSITIVITY OF REVENUE ESTIMATES</t>
  </si>
  <si>
    <t>Variability ($m)</t>
  </si>
  <si>
    <t>Detail</t>
  </si>
  <si>
    <t>Iron ore royalties</t>
  </si>
  <si>
    <t>For each $US1 increase/decrease in the price of a barrel of oil</t>
  </si>
  <si>
    <t>Payroll tax</t>
  </si>
  <si>
    <t>For each 1% increase/decrease in taxable wages or employment growth (i.e. the total wages bill)</t>
  </si>
  <si>
    <t>Underlying transfer duty</t>
  </si>
  <si>
    <t>For each 1% increase/decrease in average property prices</t>
  </si>
  <si>
    <t>For each 1% increase/decrease in transaction levels</t>
  </si>
  <si>
    <t>GST grants</t>
  </si>
  <si>
    <t>±89</t>
  </si>
  <si>
    <t>Forward Estimate</t>
  </si>
  <si>
    <t>Real Gross State Product growth (%)</t>
  </si>
  <si>
    <t>Real State Final Demand growth (%)</t>
  </si>
  <si>
    <t>Employment growth (%)</t>
  </si>
  <si>
    <r>
      <t>Wage Price Index growth</t>
    </r>
    <r>
      <rPr>
        <vertAlign val="superscript"/>
        <sz val="8"/>
        <color theme="1"/>
        <rFont val="Arial"/>
        <family val="2"/>
      </rPr>
      <t xml:space="preserve"> </t>
    </r>
    <r>
      <rPr>
        <sz val="8"/>
        <color theme="1"/>
        <rFont val="Arial"/>
        <family val="2"/>
      </rPr>
      <t>(%)</t>
    </r>
  </si>
  <si>
    <t>Perth Consumer Price Index growth (%)</t>
  </si>
  <si>
    <t>Iron ore volumes (million dry tonnes)</t>
  </si>
  <si>
    <t>Interest rate assumptions (%):</t>
  </si>
  <si>
    <t>‘High’ (%)</t>
  </si>
  <si>
    <t>Variance (%)</t>
  </si>
  <si>
    <t>Variance ($m)</t>
  </si>
  <si>
    <t>Main Roads</t>
  </si>
  <si>
    <t>Health</t>
  </si>
  <si>
    <t>- Total duty on transfers</t>
  </si>
  <si>
    <t>- Other taxes</t>
  </si>
  <si>
    <t>Commonwealth grants</t>
  </si>
  <si>
    <t>- GST grants</t>
  </si>
  <si>
    <t>- North West Shelf/condensate compensation</t>
  </si>
  <si>
    <t>- Other Commonwealth grants</t>
  </si>
  <si>
    <t>Royalty income</t>
  </si>
  <si>
    <t>- Iron ore</t>
  </si>
  <si>
    <t>- Other royalties</t>
  </si>
  <si>
    <t>Revenue from public corporations</t>
  </si>
  <si>
    <t>TOTAL REVENUE</t>
  </si>
  <si>
    <t>TOTAL EXPENSES</t>
  </si>
  <si>
    <t>TOTAL VARIANCE</t>
  </si>
  <si>
    <t>BALANCE</t>
  </si>
  <si>
    <t>Education</t>
  </si>
  <si>
    <t>Training</t>
  </si>
  <si>
    <t>All Other</t>
  </si>
  <si>
    <t>Water Subsidies</t>
  </si>
  <si>
    <t>Transport, Rail and Roads</t>
  </si>
  <si>
    <t>Law and Order</t>
  </si>
  <si>
    <t>Note: Columns may not add due to rounding</t>
  </si>
  <si>
    <t>%</t>
  </si>
  <si>
    <t>Other Agencies</t>
  </si>
  <si>
    <t>Water Corporation</t>
  </si>
  <si>
    <t>Commissioner of Main Roads</t>
  </si>
  <si>
    <t>Public Transport Authority</t>
  </si>
  <si>
    <t>Electricity Utilities</t>
  </si>
  <si>
    <t>(3.25)</t>
  </si>
  <si>
    <t>(1.0)</t>
  </si>
  <si>
    <t>Mid-year Revision</t>
  </si>
  <si>
    <t>(a)     Dividends received from Keystart (a PFC) by the Housing Authority (a PNFC).</t>
  </si>
  <si>
    <t>2019-20</t>
  </si>
  <si>
    <t>- Transport grants</t>
  </si>
  <si>
    <t>Total purchase of non-financial assets</t>
  </si>
  <si>
    <t>Change</t>
  </si>
  <si>
    <t>Figure 2</t>
  </si>
  <si>
    <t>Chart Data</t>
  </si>
  <si>
    <t>Figure 1</t>
  </si>
  <si>
    <t>Figure 3</t>
  </si>
  <si>
    <r>
      <t xml:space="preserve">KEY ASSUMPTIONS </t>
    </r>
    <r>
      <rPr>
        <b/>
        <vertAlign val="superscript"/>
        <sz val="10"/>
        <color theme="1"/>
        <rFont val="Arial"/>
        <family val="2"/>
      </rPr>
      <t>(a)</t>
    </r>
  </si>
  <si>
    <t>SUMMARY OF GENERAL GOVERNMENT REVENUE AND EXPENSE</t>
  </si>
  <si>
    <t>Growth</t>
  </si>
  <si>
    <t>Total Change Since Budget</t>
  </si>
  <si>
    <t>(a) This is the ratio of Western Australia’s GST grant to Western Australia’s population share of the GST.</t>
  </si>
  <si>
    <t>GENERAL GOVERNMENT EXPENSES</t>
  </si>
  <si>
    <t>NET DEBT OF THE TOTAL PUBLIC SECTOR AT 30 JUNE</t>
  </si>
  <si>
    <t>CONSOLIDATED ACCOUNT INTEREST RATE SCENARIOS</t>
  </si>
  <si>
    <r>
      <t xml:space="preserve">Memorandum Item: </t>
    </r>
    <r>
      <rPr>
        <sz val="8"/>
        <rFont val="Arial"/>
        <family val="2"/>
      </rPr>
      <t>Net Debt at 30 June</t>
    </r>
  </si>
  <si>
    <t>(1.8)</t>
  </si>
  <si>
    <t>2020-21</t>
  </si>
  <si>
    <t>General Government Net Debt as a Share of Total</t>
  </si>
  <si>
    <t>Public Sector Net Debt (%)</t>
  </si>
  <si>
    <t>Cash Surplus/Deficit ($m)</t>
  </si>
  <si>
    <t>(a) Underlying expense growth of 2.2%.</t>
  </si>
  <si>
    <t>Population growth (%)</t>
  </si>
  <si>
    <t>(1.5)</t>
  </si>
  <si>
    <t>(5.5)</t>
  </si>
  <si>
    <t>(77.8)</t>
  </si>
  <si>
    <t>VARIATIONS SINCE THE 2017-18 BUDGET</t>
  </si>
  <si>
    <t>Interest revenue</t>
  </si>
  <si>
    <t>WA Health</t>
  </si>
  <si>
    <t>Superannuation interest costs</t>
  </si>
  <si>
    <t>Interest costs</t>
  </si>
  <si>
    <t>Note: Columns/rows may not add due to rounding.</t>
  </si>
  <si>
    <t>Figure 1 - LHS</t>
  </si>
  <si>
    <t>Figure 1 - RHS</t>
  </si>
  <si>
    <t>Decade average growth (%)</t>
  </si>
  <si>
    <t>Average forecast period (%)</t>
  </si>
  <si>
    <r>
      <t xml:space="preserve">PROJECTED GST RELATIVES FOR WESTERN AUSTRALIA </t>
    </r>
    <r>
      <rPr>
        <b/>
        <vertAlign val="superscript"/>
        <sz val="10"/>
        <color theme="1"/>
        <rFont val="Arial"/>
        <family val="2"/>
      </rPr>
      <t>(a)</t>
    </r>
  </si>
  <si>
    <t>2017‑18</t>
  </si>
  <si>
    <t>Note: Segments may not add due to rounding.</t>
  </si>
  <si>
    <t>Share</t>
  </si>
  <si>
    <t>Communities</t>
  </si>
  <si>
    <t>$b</t>
  </si>
  <si>
    <r>
      <t xml:space="preserve">revenue </t>
    </r>
    <r>
      <rPr>
        <vertAlign val="superscript"/>
        <sz val="8"/>
        <color theme="1"/>
        <rFont val="Arial"/>
        <family val="2"/>
      </rPr>
      <t>(a)</t>
    </r>
  </si>
  <si>
    <t>Chart data</t>
  </si>
  <si>
    <t>Land Development Agencies</t>
  </si>
  <si>
    <t>Port Authorities</t>
  </si>
  <si>
    <t>GENERAL GOVERNMENT REVENUE GROWTH</t>
  </si>
  <si>
    <t>ASSET INVESTMENT PROGRAM</t>
  </si>
  <si>
    <t>TOTAL PUBLIC SECTOR CASH FLOW</t>
  </si>
  <si>
    <t>Summary</t>
  </si>
  <si>
    <t>Net cash from operating activities</t>
  </si>
  <si>
    <t>Net cash flows from investing in non-financial assets</t>
  </si>
  <si>
    <t>Cash surplus/- deficit</t>
  </si>
  <si>
    <t>Financing transactions</t>
  </si>
  <si>
    <t>Net cash flow from borrowings</t>
  </si>
  <si>
    <t>Run-down in cash and cash equivalents</t>
  </si>
  <si>
    <t>All other financing</t>
  </si>
  <si>
    <t>Total Financing</t>
  </si>
  <si>
    <t>- general government</t>
  </si>
  <si>
    <t>- public non-financial corporations</t>
  </si>
  <si>
    <t>- public financial corporations</t>
  </si>
  <si>
    <t>Synergy</t>
  </si>
  <si>
    <t>Note: Columns may not add due to rounding.</t>
  </si>
  <si>
    <t>Royalty income and North West Shelf grants</t>
  </si>
  <si>
    <t>For each US1 cent decrease/increase in the $US/$A exchange rate (royalty income is inversely related to the $US/$A exchange rate)</t>
  </si>
  <si>
    <t>For each $US1 per tonne increase/decrease in the price of iron ore</t>
  </si>
  <si>
    <t>Petroleum royalties and North West Shelf grants</t>
  </si>
  <si>
    <t>±11</t>
  </si>
  <si>
    <r>
      <t>·</t>
    </r>
    <r>
      <rPr>
        <sz val="7"/>
        <color theme="1"/>
        <rFont val="Times New Roman"/>
        <family val="1"/>
      </rPr>
      <t xml:space="preserve">  </t>
    </r>
    <r>
      <rPr>
        <sz val="8"/>
        <color theme="1"/>
        <rFont val="Arial"/>
        <family val="2"/>
      </rPr>
      <t>Prices</t>
    </r>
  </si>
  <si>
    <r>
      <t>·</t>
    </r>
    <r>
      <rPr>
        <sz val="7"/>
        <color theme="1"/>
        <rFont val="Times New Roman"/>
        <family val="1"/>
      </rPr>
      <t xml:space="preserve">  </t>
    </r>
    <r>
      <rPr>
        <sz val="8"/>
        <color theme="1"/>
        <rFont val="Arial"/>
        <family val="2"/>
      </rPr>
      <t>Transactions</t>
    </r>
  </si>
  <si>
    <t>±12</t>
  </si>
  <si>
    <t>Table 11</t>
  </si>
  <si>
    <t>‘Expected’ (%)</t>
  </si>
  <si>
    <r>
      <t xml:space="preserve">All other </t>
    </r>
    <r>
      <rPr>
        <vertAlign val="superscript"/>
        <sz val="8"/>
        <rFont val="Arial"/>
        <family val="2"/>
      </rPr>
      <t>(c)</t>
    </r>
  </si>
  <si>
    <t>-</t>
  </si>
  <si>
    <t>2021-22</t>
  </si>
  <si>
    <t>(2.5)</t>
  </si>
  <si>
    <t>(3.75)</t>
  </si>
  <si>
    <r>
      <t xml:space="preserve">0.9 </t>
    </r>
    <r>
      <rPr>
        <vertAlign val="superscript"/>
        <sz val="8"/>
        <rFont val="Arial"/>
        <family val="2"/>
      </rPr>
      <t>(b)</t>
    </r>
  </si>
  <si>
    <t>(-0.25)</t>
  </si>
  <si>
    <t>(2.25)</t>
  </si>
  <si>
    <r>
      <t>Unemployment rate (%)</t>
    </r>
    <r>
      <rPr>
        <sz val="10"/>
        <color theme="1"/>
        <rFont val="Arial"/>
        <family val="2"/>
      </rPr>
      <t xml:space="preserve"> </t>
    </r>
    <r>
      <rPr>
        <vertAlign val="superscript"/>
        <sz val="9"/>
        <color theme="1"/>
        <rFont val="Arial"/>
        <family val="2"/>
      </rPr>
      <t>(c)</t>
    </r>
  </si>
  <si>
    <t>(5.75)</t>
  </si>
  <si>
    <t>(5.25)</t>
  </si>
  <si>
    <t>(5.0)</t>
  </si>
  <si>
    <r>
      <t>Iron ore price ($US/tonne CFR)</t>
    </r>
    <r>
      <rPr>
        <sz val="9"/>
        <color theme="1"/>
        <rFont val="Arial"/>
        <family val="2"/>
      </rPr>
      <t xml:space="preserve"> </t>
    </r>
    <r>
      <rPr>
        <vertAlign val="superscript"/>
        <sz val="9"/>
        <color theme="1"/>
        <rFont val="Arial"/>
        <family val="2"/>
      </rPr>
      <t>(c)(d)</t>
    </r>
  </si>
  <si>
    <t>(68.3)</t>
  </si>
  <si>
    <t>(61.9)</t>
  </si>
  <si>
    <t>(60.8)</t>
  </si>
  <si>
    <t>(62.1)</t>
  </si>
  <si>
    <t>(63.4)</t>
  </si>
  <si>
    <t>(813)</t>
  </si>
  <si>
    <t>(822)</t>
  </si>
  <si>
    <t>(836)</t>
  </si>
  <si>
    <t>(837)</t>
  </si>
  <si>
    <t>(839)</t>
  </si>
  <si>
    <r>
      <t xml:space="preserve">Crude oil price ($US per barrel) </t>
    </r>
    <r>
      <rPr>
        <vertAlign val="superscript"/>
        <sz val="9"/>
        <color theme="1"/>
        <rFont val="Arial"/>
        <family val="2"/>
      </rPr>
      <t>(c)</t>
    </r>
  </si>
  <si>
    <t>(66.0)</t>
  </si>
  <si>
    <t>(62.2)</t>
  </si>
  <si>
    <t>(59.4)</t>
  </si>
  <si>
    <t>(57.7)</t>
  </si>
  <si>
    <r>
      <t xml:space="preserve">Exchange rate (US cents) </t>
    </r>
    <r>
      <rPr>
        <vertAlign val="superscript"/>
        <sz val="9"/>
        <color theme="1"/>
        <rFont val="Arial"/>
        <family val="2"/>
      </rPr>
      <t>(c)</t>
    </r>
  </si>
  <si>
    <t>(77.0)</t>
  </si>
  <si>
    <t>(77.2)</t>
  </si>
  <si>
    <t>(77.4)</t>
  </si>
  <si>
    <r>
      <t>0.9</t>
    </r>
    <r>
      <rPr>
        <vertAlign val="superscript"/>
        <sz val="10"/>
        <rFont val="Arial"/>
        <family val="2"/>
      </rPr>
      <t xml:space="preserve"> </t>
    </r>
    <r>
      <rPr>
        <vertAlign val="superscript"/>
        <sz val="9"/>
        <rFont val="Arial"/>
        <family val="2"/>
      </rPr>
      <t>(e)</t>
    </r>
    <r>
      <rPr>
        <vertAlign val="superscript"/>
        <sz val="10"/>
        <rFont val="Arial"/>
        <family val="2"/>
      </rPr>
      <t xml:space="preserve"> </t>
    </r>
  </si>
  <si>
    <t>(2.0)</t>
  </si>
  <si>
    <r>
      <t>– Public Bank Account earnings</t>
    </r>
    <r>
      <rPr>
        <sz val="10"/>
        <rFont val="Arial"/>
        <family val="2"/>
      </rPr>
      <t xml:space="preserve"> </t>
    </r>
    <r>
      <rPr>
        <vertAlign val="superscript"/>
        <sz val="9"/>
        <rFont val="Arial"/>
        <family val="2"/>
      </rPr>
      <t>(c)</t>
    </r>
  </si>
  <si>
    <t>(2.1)</t>
  </si>
  <si>
    <r>
      <t xml:space="preserve">– Consolidated Account borrowings </t>
    </r>
    <r>
      <rPr>
        <vertAlign val="superscript"/>
        <sz val="9"/>
        <rFont val="Arial"/>
        <family val="2"/>
      </rPr>
      <t>(c)</t>
    </r>
  </si>
  <si>
    <t>3.0</t>
  </si>
  <si>
    <t>(3.1)</t>
  </si>
  <si>
    <t>(3.2)</t>
  </si>
  <si>
    <t>(3.3)</t>
  </si>
  <si>
    <t>(3.4)</t>
  </si>
  <si>
    <t>(3.6)</t>
  </si>
  <si>
    <r>
      <t>(a)</t>
    </r>
    <r>
      <rPr>
        <sz val="7"/>
        <color theme="1"/>
        <rFont val="Times New Roman"/>
        <family val="1"/>
      </rPr>
      <t xml:space="preserve">   </t>
    </r>
    <r>
      <rPr>
        <sz val="7"/>
        <color theme="1"/>
        <rFont val="Arial"/>
        <family val="2"/>
      </rPr>
      <t>2018-19 Budget assumptions shown in parentheses where different.</t>
    </r>
  </si>
  <si>
    <r>
      <t>(b)</t>
    </r>
    <r>
      <rPr>
        <sz val="7"/>
        <color theme="1"/>
        <rFont val="Times New Roman"/>
        <family val="1"/>
      </rPr>
      <t xml:space="preserve">   </t>
    </r>
    <r>
      <rPr>
        <sz val="7"/>
        <color theme="1"/>
        <rFont val="Arial"/>
        <family val="2"/>
      </rPr>
      <t>Based on 2017-18 State Accounts data, updated with the latest State Final Demand data for the September quarter 2018.</t>
    </r>
  </si>
  <si>
    <r>
      <t>(c)</t>
    </r>
    <r>
      <rPr>
        <sz val="7"/>
        <color theme="1"/>
        <rFont val="Times New Roman"/>
        <family val="1"/>
      </rPr>
      <t xml:space="preserve">   </t>
    </r>
    <r>
      <rPr>
        <sz val="7"/>
        <color theme="1"/>
        <rFont val="Arial"/>
        <family val="2"/>
      </rPr>
      <t>Data expressed as annual average during the financial year.</t>
    </r>
  </si>
  <si>
    <r>
      <t>(d)</t>
    </r>
    <r>
      <rPr>
        <sz val="7"/>
        <color theme="1"/>
        <rFont val="Times New Roman"/>
        <family val="1"/>
      </rPr>
      <t xml:space="preserve">   </t>
    </r>
    <r>
      <rPr>
        <sz val="7"/>
        <color theme="1"/>
        <rFont val="Arial"/>
        <family val="2"/>
      </rPr>
      <t>The cost and freight (CFR) price is the spot price for ore with 62% iron content delivered to north China.</t>
    </r>
  </si>
  <si>
    <r>
      <t>(e)</t>
    </r>
    <r>
      <rPr>
        <sz val="7"/>
        <color theme="1"/>
        <rFont val="Times New Roman"/>
        <family val="1"/>
      </rPr>
      <t xml:space="preserve">   </t>
    </r>
    <r>
      <rPr>
        <sz val="7"/>
        <color theme="1"/>
        <rFont val="Arial"/>
        <family val="2"/>
      </rPr>
      <t>Estimated actual.</t>
    </r>
  </si>
  <si>
    <t>2018-19 BUDGET - NET OPERATING BALANCE</t>
  </si>
  <si>
    <t>- Payroll tax</t>
  </si>
  <si>
    <t>- Motor vehicle taxes</t>
  </si>
  <si>
    <t>- Commonwealth-funded 70% GST relativity floor</t>
  </si>
  <si>
    <t>- Natural Disaster Relief and Recovery Arrangements</t>
  </si>
  <si>
    <t>- National Housing and Homelessness Agreement</t>
  </si>
  <si>
    <t>- Remote Housing grant (delayed from 2017-18)</t>
  </si>
  <si>
    <t xml:space="preserve">- Remove capital land transport infrastructure grants provision </t>
  </si>
  <si>
    <t>- National Health Reform</t>
  </si>
  <si>
    <t xml:space="preserve">- On-passed grants </t>
  </si>
  <si>
    <r>
      <t xml:space="preserve">Support package for Koolyanobbing iron ore </t>
    </r>
    <r>
      <rPr>
        <vertAlign val="superscript"/>
        <sz val="8"/>
        <rFont val="Arial"/>
        <family val="2"/>
      </rPr>
      <t>(a)</t>
    </r>
  </si>
  <si>
    <t>Royalty rebates</t>
  </si>
  <si>
    <t>Operating subsidy</t>
  </si>
  <si>
    <t xml:space="preserve">National Redress Scheme for Survivors of Institutional Child </t>
  </si>
  <si>
    <t>Sexual Abuse</t>
  </si>
  <si>
    <t>Land development agency reform</t>
  </si>
  <si>
    <t>National Housing and Homelessness Agreement</t>
  </si>
  <si>
    <t>Remote Housing grant (delayed from 2017-18)</t>
  </si>
  <si>
    <t xml:space="preserve">Western Australian Natural Disaster Relief and Recovery </t>
  </si>
  <si>
    <t>Arrangements</t>
  </si>
  <si>
    <t>Schools cost and demand update</t>
  </si>
  <si>
    <t>National Schools Reform Agreement - Non-Government</t>
  </si>
  <si>
    <t>schools</t>
  </si>
  <si>
    <t>National Schools Reform Agreement - Government schools</t>
  </si>
  <si>
    <t>Universal Access to Early Childhood Education extension</t>
  </si>
  <si>
    <t>Western Australian Sports Centre Trust</t>
  </si>
  <si>
    <t>Optus Stadium revised financial position</t>
  </si>
  <si>
    <t>Depreciation revision</t>
  </si>
  <si>
    <t>Demolition of Subiaco Oval</t>
  </si>
  <si>
    <t>First Home Owner Grant update</t>
  </si>
  <si>
    <t>Magnetite Financial Assistance Program extension</t>
  </si>
  <si>
    <t>Home Indemnity Insurance contract extension</t>
  </si>
  <si>
    <t>Depreciation and road transfer revision</t>
  </si>
  <si>
    <t>Operating expenditure revision</t>
  </si>
  <si>
    <t xml:space="preserve">METRONET Bayswater Station roadworks </t>
  </si>
  <si>
    <t>Great Northern Highway – Roy Hill Bridge</t>
  </si>
  <si>
    <t>On-passed Commonwealth grants</t>
  </si>
  <si>
    <t xml:space="preserve">2018-19 MID-YEAR REVIEW - NET OPERATING </t>
  </si>
  <si>
    <r>
      <t>(a)</t>
    </r>
    <r>
      <rPr>
        <sz val="7"/>
        <color theme="1"/>
        <rFont val="Times New Roman"/>
        <family val="1"/>
      </rPr>
      <t xml:space="preserve">     </t>
    </r>
    <r>
      <rPr>
        <sz val="7"/>
        <color theme="1"/>
        <rFont val="Arial"/>
        <family val="2"/>
      </rPr>
      <t>The Government Support Package has an overall net debt impact of $50.8 million across the forward estimates period (see feature box later in this Chapter).</t>
    </r>
  </si>
  <si>
    <t>2018-19 to 2021-22</t>
  </si>
  <si>
    <t>Long-run average (%)</t>
  </si>
  <si>
    <t>Revenue Change Since Budget (2018-19 to 2021-2022)</t>
  </si>
  <si>
    <t>70% GST floor</t>
  </si>
  <si>
    <t>Other C'wealth grants</t>
  </si>
  <si>
    <t>Mining revenue</t>
  </si>
  <si>
    <t>2018-19 Budget</t>
  </si>
  <si>
    <t>2018-19 Mid-year Review</t>
  </si>
  <si>
    <t>ESTIMATED GAINS TO WESTERN AUSTRALIA FROM GST REFORM</t>
  </si>
  <si>
    <t>2019-20 to 2021-22</t>
  </si>
  <si>
    <r>
      <t xml:space="preserve">Commonwealth-funded 70% floor </t>
    </r>
    <r>
      <rPr>
        <vertAlign val="superscript"/>
        <sz val="8"/>
        <color theme="1"/>
        <rFont val="Arial"/>
        <family val="2"/>
      </rPr>
      <t>(a)</t>
    </r>
  </si>
  <si>
    <t>GST reform legislation</t>
  </si>
  <si>
    <t>(a) These top-up payments to be allocated in full to the Debt Reduction Account.</t>
  </si>
  <si>
    <t>Source: Western Australia Department of Treasury.</t>
  </si>
  <si>
    <t>2018‑19</t>
  </si>
  <si>
    <t>Expense Change Since Budget</t>
  </si>
  <si>
    <t>Interest Expenses</t>
  </si>
  <si>
    <t>Figure 3 - LHS</t>
  </si>
  <si>
    <t>Figure 3 - RHS</t>
  </si>
  <si>
    <t>Actuals</t>
  </si>
  <si>
    <t>Actuals ($m)</t>
  </si>
  <si>
    <t>2018-19 Budget ($m)</t>
  </si>
  <si>
    <t>2018-19 Mid-year Review ($m)</t>
  </si>
  <si>
    <t>(a) The current forecast for total cost of services for the Department of Communities is $3.3 billion in 2018 19. The $2.4 billion in this chart represents the general government portion of the Department’s recurrent spending (with some expenditure from the former Housing Authority remaining within the public non financial corporations sector for the purpose of whole of government reporting).</t>
  </si>
  <si>
    <t>Southern Ports Authority</t>
  </si>
  <si>
    <t>Cliffs throughput written out (partly offset by avoided expenses) and consequential impacts on tax and dividend payments</t>
  </si>
  <si>
    <t>MRL activity written in (partly offset by increased expenses) and consequential impacts on tax and dividend payments</t>
  </si>
  <si>
    <t>Royalty Revenue</t>
  </si>
  <si>
    <t>MRL - Cliffs tenement</t>
  </si>
  <si>
    <t>Royalty Rebates</t>
  </si>
  <si>
    <t>MRL - full royalty rebate on iron ore remaining in the Cliffs tenement</t>
  </si>
  <si>
    <t>Cleveland-Cliffs - royalty rebate for the June 2018 quarter</t>
  </si>
  <si>
    <t>Total Net Debt Impact</t>
  </si>
  <si>
    <t>GOVERNMENT SUPPORT PACKAGE</t>
  </si>
  <si>
    <t>Impact on Net Debt to 30 June 2022 - Relative to 2018-19 Budget</t>
  </si>
  <si>
    <t>2018-19 MID-YEAR REVIEW</t>
  </si>
  <si>
    <t>2018-19 BUDGET</t>
  </si>
  <si>
    <t>(a) Includes the Western Australian Land Authority, the Metropolitan Redevelopment Authority, the Western Australian Planning Commission and the Department of Planning, Lands and Heritage.</t>
  </si>
  <si>
    <t>TOTAL PUBLIC SECTOR NET DEBT</t>
  </si>
  <si>
    <t>At 30 June</t>
  </si>
  <si>
    <t>Figure 7</t>
  </si>
  <si>
    <t>2018-19 Budget - Total Public Sector Net Debt</t>
  </si>
  <si>
    <t>Plus Improvement from the 2017-18 Outcome</t>
  </si>
  <si>
    <t>Pilbara Ports Authority</t>
  </si>
  <si>
    <t>Local Government, Sport and Cultural Industries</t>
  </si>
  <si>
    <t>METRONET Projects Under Development</t>
  </si>
  <si>
    <t>Provision for outyear slippage</t>
  </si>
  <si>
    <t>Removal of carryover provisions relating to 2017-18 underspend</t>
  </si>
  <si>
    <t>WA Land Authority</t>
  </si>
  <si>
    <t>Planning, Lands and Heritage</t>
  </si>
  <si>
    <t xml:space="preserve">Metropolitan Redevelopment Authority </t>
  </si>
  <si>
    <t>Sale of PEXA</t>
  </si>
  <si>
    <t>2018-19 Mid-year Review - Total Public Sector Net Debt</t>
  </si>
  <si>
    <t>Less change in net cash flows from operating activities and dividends paid</t>
  </si>
  <si>
    <t>Less proceeds from sale of non-financial assets</t>
  </si>
  <si>
    <r>
      <t xml:space="preserve">Plus purchases of non-financial assets </t>
    </r>
    <r>
      <rPr>
        <i/>
        <vertAlign val="superscript"/>
        <sz val="8"/>
        <rFont val="Arial"/>
        <family val="2"/>
      </rPr>
      <t>(a)</t>
    </r>
  </si>
  <si>
    <r>
      <t>(a)</t>
    </r>
    <r>
      <rPr>
        <sz val="7"/>
        <color theme="1"/>
        <rFont val="Times New Roman"/>
        <family val="1"/>
      </rPr>
      <t xml:space="preserve">     </t>
    </r>
    <r>
      <rPr>
        <sz val="7"/>
        <color theme="1"/>
        <rFont val="Arial"/>
        <family val="2"/>
      </rPr>
      <t>Material changes in asset investment are outlined in Appendix 3: </t>
    </r>
    <r>
      <rPr>
        <i/>
        <sz val="7"/>
        <color theme="1"/>
        <rFont val="Arial"/>
        <family val="2"/>
      </rPr>
      <t>Major Spending Changes</t>
    </r>
    <r>
      <rPr>
        <sz val="7"/>
        <color theme="1"/>
        <rFont val="Arial"/>
        <family val="2"/>
      </rPr>
      <t>.</t>
    </r>
  </si>
  <si>
    <t>Table 12</t>
  </si>
  <si>
    <t>REPAYING CONSOLIDATED ACCOUNT DEBT</t>
  </si>
  <si>
    <t xml:space="preserve">Total </t>
  </si>
  <si>
    <t xml:space="preserve">$m </t>
  </si>
  <si>
    <t>Source of Funds</t>
  </si>
  <si>
    <t>Unanticipated stamp duty 'specials'</t>
  </si>
  <si>
    <t>RiskCover return of surplus capital</t>
  </si>
  <si>
    <t>Return of surplus agency cash</t>
  </si>
  <si>
    <t>Commonwealth-funded 70% GST floor</t>
  </si>
  <si>
    <t>DEBT REPAYMENTS</t>
  </si>
  <si>
    <t>±80</t>
  </si>
  <si>
    <t>±35</t>
  </si>
  <si>
    <t>±8</t>
  </si>
  <si>
    <t>Table 13</t>
  </si>
  <si>
    <t>Figure 8</t>
  </si>
  <si>
    <t>$US/$A EXCHANGE RATE</t>
  </si>
  <si>
    <t xml:space="preserve">Date </t>
  </si>
  <si>
    <t>Exchange Rate</t>
  </si>
  <si>
    <t>MYR Forecast</t>
  </si>
  <si>
    <t>Long-run average</t>
  </si>
  <si>
    <t>Table 14</t>
  </si>
  <si>
    <t>EXCHANGE RATE SCENARIO RELATIVE TO 2018-19 MID-YEAR REVIEW</t>
  </si>
  <si>
    <t>Return to long-run average</t>
  </si>
  <si>
    <t>Source: Department of Treasury</t>
  </si>
  <si>
    <t>LONG-RUN EXPENSE GROWTH SCENARIO</t>
  </si>
  <si>
    <t>Impact on General Government Operating Balance</t>
  </si>
  <si>
    <t>Operating balance</t>
  </si>
  <si>
    <r>
      <t>Expense growth at long-run average rate of growth</t>
    </r>
    <r>
      <rPr>
        <i/>
        <vertAlign val="superscript"/>
        <sz val="8"/>
        <color theme="1"/>
        <rFont val="Arial"/>
        <family val="2"/>
      </rPr>
      <t>(a)</t>
    </r>
  </si>
  <si>
    <t>(a)     Long-run average growth of 6.2% per annum (from 1993-94 to 2017-18).</t>
  </si>
  <si>
    <t>Table 16</t>
  </si>
  <si>
    <t>202-21</t>
  </si>
  <si>
    <t>Table 15</t>
  </si>
  <si>
    <r>
      <t xml:space="preserve">State Road Funds to Local Government Agreement </t>
    </r>
    <r>
      <rPr>
        <vertAlign val="superscript"/>
        <sz val="8"/>
        <rFont val="Arial"/>
        <family val="2"/>
      </rPr>
      <t>(b)</t>
    </r>
  </si>
  <si>
    <r>
      <t xml:space="preserve">Voluntary Targeted Separation Scheme changes </t>
    </r>
    <r>
      <rPr>
        <vertAlign val="superscript"/>
        <sz val="8"/>
        <rFont val="Arial"/>
        <family val="2"/>
      </rPr>
      <t>(c)</t>
    </r>
  </si>
  <si>
    <r>
      <t>(c)</t>
    </r>
    <r>
      <rPr>
        <sz val="7"/>
        <color theme="1"/>
        <rFont val="Times New Roman"/>
        <family val="1"/>
      </rPr>
      <t xml:space="preserve">     </t>
    </r>
    <r>
      <rPr>
        <sz val="7"/>
        <color theme="1"/>
        <rFont val="Arial"/>
        <family val="2"/>
      </rPr>
      <t>Amounts include final savings allocated to agencies and the reversal of global savings provisions included in the 2018‑19 Budget (see Appendix 3).</t>
    </r>
  </si>
  <si>
    <r>
      <t>(b)</t>
    </r>
    <r>
      <rPr>
        <sz val="7"/>
        <color theme="1"/>
        <rFont val="Times New Roman"/>
        <family val="1"/>
      </rPr>
      <t xml:space="preserve">     </t>
    </r>
    <r>
      <rPr>
        <sz val="7"/>
        <color theme="1"/>
        <rFont val="Arial"/>
        <family val="2"/>
      </rPr>
      <t>This provision was included in the 2018 19 Budget for a new Land Transport Infrastructure National Partnership to replace the current agreement that expires in 2018 19.This provision has been removed following progress with negotiation of a new National Partnership Agreement.</t>
    </r>
  </si>
  <si>
    <r>
      <t>(c)</t>
    </r>
    <r>
      <rPr>
        <sz val="7"/>
        <color theme="1"/>
        <rFont val="Times New Roman"/>
        <family val="1"/>
      </rPr>
      <t xml:space="preserve">     </t>
    </r>
    <r>
      <rPr>
        <sz val="7"/>
        <color theme="1"/>
        <rFont val="Arial"/>
        <family val="2"/>
      </rPr>
      <t>Includes timing changes and other movements in agency infrastructure programs.</t>
    </r>
  </si>
  <si>
    <r>
      <t>(d)</t>
    </r>
    <r>
      <rPr>
        <sz val="7"/>
        <color theme="1"/>
        <rFont val="Times New Roman"/>
        <family val="1"/>
      </rPr>
      <t xml:space="preserve">     </t>
    </r>
    <r>
      <rPr>
        <sz val="7"/>
        <color theme="1"/>
        <rFont val="Arial"/>
        <family val="2"/>
      </rPr>
      <t>Includes other movements in net debt attributable to issues such as revaluations of investment assets and debt liabilities, net acquisitions of financial assets for liquidity purposes, and some minor changes in the acquisition of non‑financial assets under finance leases and similar arrangements, etc. These transactions have no associated operating or infrastructure cash flows reflected in other items in this table.</t>
    </r>
  </si>
  <si>
    <r>
      <t xml:space="preserve">All other </t>
    </r>
    <r>
      <rPr>
        <vertAlign val="superscript"/>
        <sz val="8"/>
        <rFont val="Arial"/>
        <family val="2"/>
      </rPr>
      <t>(d)</t>
    </r>
  </si>
  <si>
    <r>
      <t>Remove Land Transport NP provision</t>
    </r>
    <r>
      <rPr>
        <vertAlign val="superscript"/>
        <sz val="8"/>
        <rFont val="Arial"/>
        <family val="2"/>
      </rPr>
      <t xml:space="preserve"> (b)</t>
    </r>
  </si>
  <si>
    <r>
      <t>(b)</t>
    </r>
    <r>
      <rPr>
        <sz val="7"/>
        <color theme="1"/>
        <rFont val="Times New Roman"/>
        <family val="1"/>
      </rPr>
      <t xml:space="preserve">     </t>
    </r>
    <r>
      <rPr>
        <sz val="7"/>
        <color theme="1"/>
        <rFont val="Arial"/>
        <family val="2"/>
      </rPr>
      <t>Funding amounts will vary in line with actual motor vehicle licence revenue collections.</t>
    </r>
  </si>
</sst>
</file>

<file path=xl/styles.xml><?xml version="1.0" encoding="utf-8"?>
<styleSheet xmlns="http://schemas.openxmlformats.org/spreadsheetml/2006/main" xmlns:mc="http://schemas.openxmlformats.org/markup-compatibility/2006" xmlns:x14ac="http://schemas.microsoft.com/office/spreadsheetml/2009/9/ac" mc:Ignorable="x14ac">
  <numFmts count="82">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_-;\-* #,##0_-;_-* &quot;-&quot;??_-;_-@_-"/>
    <numFmt numFmtId="165" formatCode="#,##0\ \ \ ;\-#,##0\ \ \ ;\-\ \ \ "/>
    <numFmt numFmtId="166" formatCode="0.0"/>
    <numFmt numFmtId="167" formatCode="#,##0.0\ \ \ ;\-#,##0.0\ \ \ ;\-\ \ \ "/>
    <numFmt numFmtId="168" formatCode="#,##0;\-#,##0;\-"/>
    <numFmt numFmtId="169" formatCode="#,##0.0"/>
    <numFmt numFmtId="170" formatCode="_(&quot;$&quot;* #,##0_);_(&quot;$&quot;* \(#,##0\);_(&quot;$&quot;* &quot;-&quot;??_);_(@_)"/>
    <numFmt numFmtId="171" formatCode="_(&quot;$&quot;* #,##0,\ &quot;k&quot;_);_(&quot;$&quot;* \(#,##0,\ &quot;k&quot;\);_(&quot;$&quot;* &quot;-&quot;??_);_(@_)"/>
    <numFmt numFmtId="172" formatCode="_(&quot;$&quot;* #,##0,,\ &quot;M&quot;_);_(&quot;$&quot;* \(#,##0,,\ &quot;M&quot;\);_(&quot;$&quot;* &quot;-&quot;??_);_(@_)"/>
    <numFmt numFmtId="173" formatCode="0.0%;\-0.0%"/>
    <numFmt numFmtId="174" formatCode="_(* #,##0_);_(* \(#,##0\);_(* &quot;-&quot;??_);_(@_)"/>
    <numFmt numFmtId="175" formatCode="0.0%"/>
    <numFmt numFmtId="176" formatCode="_(* #,##0_);_(* \(#,##0\)"/>
    <numFmt numFmtId="177" formatCode="d\-mmm\-yyyy"/>
    <numFmt numFmtId="178" formatCode="#,##0_)\ ;[Red]\(#,##0\);&quot;- &quot;\ "/>
    <numFmt numFmtId="179" formatCode="#,##0;\(#,##0\)"/>
    <numFmt numFmtId="180" formatCode="#,##0_ ;\(#,##0\);\-\ "/>
    <numFmt numFmtId="181" formatCode="#,##0;[Red]\(#,##0\);\-"/>
    <numFmt numFmtId="182" formatCode="_(* #,##0.00_);_(* \(#,##0.00\);_(* &quot;-&quot;??_);_(@_)"/>
    <numFmt numFmtId="183" formatCode="_(* #,##0_);_(* \(#,##0\);_(* &quot;-&quot;_);_(@_)"/>
    <numFmt numFmtId="184" formatCode="&quot;o.k.&quot;;&quot;false&quot;;&quot;error&quot;"/>
    <numFmt numFmtId="185" formatCode="&quot;$&quot;#,##0.00;\(&quot;$&quot;#,##0.00\)"/>
    <numFmt numFmtId="186" formatCode="_(&quot;$&quot;* #,##0.00_);_(&quot;$&quot;* \(#,##0.00\);_(&quot;$&quot;* &quot;-&quot;??_);_(@_)"/>
    <numFmt numFmtId="187" formatCode="_-&quot;£&quot;* #,##0.00_-;\-&quot;£&quot;* #,##0.00_-;_-&quot;£&quot;* &quot;-&quot;??_-;_-@_-"/>
    <numFmt numFmtId="188" formatCode="dd\ mmm\ yyyy_);;;&quot;  &quot;@"/>
    <numFmt numFmtId="189" formatCode="mmm/yyyy_);;;&quot;  &quot;@"/>
    <numFmt numFmtId="190" formatCode="0.0000"/>
    <numFmt numFmtId="191" formatCode="#,##0_);\(#,##0\);&quot;- &quot;;&quot;  &quot;@"/>
    <numFmt numFmtId="192" formatCode="_ * #,##0_)\ _$_ ;_ * \(#,##0\)\ _$_ ;_ * &quot;-&quot;_)\ _$_ ;_ @_ "/>
    <numFmt numFmtId="193" formatCode="_ * #,##0.00_)\ _$_ ;_ * \(#,##0.00\)\ _$_ ;_ * &quot;-&quot;??_)\ _$_ ;_ @_ "/>
    <numFmt numFmtId="194" formatCode="_-[$€-2]* #,##0.00_-;\-[$€-2]* #,##0.00_-;_-[$€-2]* &quot;-&quot;??_-"/>
    <numFmt numFmtId="195" formatCode="#,##0;\(#,##0\);0"/>
    <numFmt numFmtId="196" formatCode="_(* #,##0_);_(* \(#,##0\);_(* &quot; - &quot;_);_(@_)"/>
    <numFmt numFmtId="197" formatCode="#,##0_);[Red]\(#,##0\);\-_)"/>
    <numFmt numFmtId="198" formatCode="[Magenta]&quot;Err&quot;;[Magenta]&quot;Err&quot;;[Blue]&quot;OK&quot;;[Black]General"/>
    <numFmt numFmtId="199" formatCode="[Blue]&quot;P&quot;;;[Red]&quot;O&quot;"/>
    <numFmt numFmtId="200" formatCode="General\ &quot;.&quot;"/>
    <numFmt numFmtId="201" formatCode="0.0_)%;[Red]\(0.0%\);0.0_)%"/>
    <numFmt numFmtId="202" formatCode="[Red][&gt;1]&quot;&gt;100 %&quot;;[Red]\(0.0%\);0.0_)%"/>
    <numFmt numFmtId="203" formatCode="#,##0.0000_);\(#,##0.0000\);&quot;- &quot;;&quot;  &quot;@"/>
    <numFmt numFmtId="204" formatCode="#,##0_ ;[Red]\(#,##0\);\-\ "/>
    <numFmt numFmtId="205" formatCode="#,##0.0_);\(#,##0.0\)"/>
    <numFmt numFmtId="206" formatCode="#\ ###\ ###\ ###\ ##0.00"/>
    <numFmt numFmtId="207" formatCode="&quot;YEAR&quot;\ 0"/>
    <numFmt numFmtId="208" formatCode="&quot;$&quot;#,##0_);[Red]\(&quot;$&quot;#,##0\)"/>
    <numFmt numFmtId="209" formatCode="_-* #,##0_-;_-* #,##0\-;_-* &quot;-&quot;_-;_-@_-"/>
    <numFmt numFmtId="210" formatCode="_-* #,##0.00_-;_-* #,##0.00\-;_-* &quot;-&quot;??_-;_-@_-"/>
    <numFmt numFmtId="211" formatCode="#,##0;\(#,##0\);\-"/>
    <numFmt numFmtId="212" formatCode="#,##0.000;[Red]\-#,##0.000"/>
    <numFmt numFmtId="213" formatCode="&quot;$&quot;\ #,##0.00_);[Red]\(&quot;$&quot;\ #,##0.00\)"/>
    <numFmt numFmtId="214" formatCode="0.00_)"/>
    <numFmt numFmtId="215" formatCode="#,##0;[Red]\-#,##0;&quot;&quot;"/>
    <numFmt numFmtId="216" formatCode="###0_);\(###0\);&quot;- &quot;;&quot;  &quot;@"/>
    <numFmt numFmtId="217" formatCode="dd\ mmm\ yy"/>
    <numFmt numFmtId="218" formatCode="mmm\ yy"/>
    <numFmt numFmtId="219" formatCode="#,##0.0,;\(#,##0.0,\);\-_)_0"/>
    <numFmt numFmtId="220" formatCode="0.00%;\(0.00%\)"/>
    <numFmt numFmtId="221" formatCode="0.0&quot;x&quot;;@_)"/>
    <numFmt numFmtId="222" formatCode="_(#,##0_);\(#,##0\);_(#,##0_)"/>
    <numFmt numFmtId="223" formatCode="_-* #,##0_-;[Red]\(\ #,##0\);_-* &quot;-&quot;??_-;_-@_-"/>
    <numFmt numFmtId="224" formatCode="#,##0.0;\(#,##0.0\)"/>
    <numFmt numFmtId="225" formatCode="_(* #,##0.00%_);_(* \(#,##0.00%\);_(* #,##0.00%_);_(@_)"/>
    <numFmt numFmtId="226" formatCode="_-&quot;fl&quot;\ * #,##0_-;_-&quot;fl&quot;\ * #,##0\-;_-&quot;fl&quot;\ * &quot;-&quot;_-;_-@_-"/>
    <numFmt numFmtId="227" formatCode="_-&quot;fl&quot;\ * #,##0.00_-;_-&quot;fl&quot;\ * #,##0.00\-;_-&quot;fl&quot;\ * &quot;-&quot;??_-;_-@_-"/>
    <numFmt numFmtId="228" formatCode="_ * #,##0_)\ &quot;$&quot;_ ;_ * \(#,##0\)\ &quot;$&quot;_ ;_ * &quot;-&quot;_)\ &quot;$&quot;_ ;_ @_ "/>
    <numFmt numFmtId="229" formatCode="0#"/>
    <numFmt numFmtId="230" formatCode="#,##0&quot;yrs&quot;"/>
    <numFmt numFmtId="231" formatCode="_-* #,##0_-;* \-#,##0_-;_-* &quot;-&quot;??_-;_-@_-"/>
    <numFmt numFmtId="232" formatCode="#,##0.0_ ;\-#,##0.0\ "/>
    <numFmt numFmtId="233" formatCode="#,##0\ \ ;\-#,##0\ \ ;\-\ \ "/>
    <numFmt numFmtId="234" formatCode="#,##0.00\ \ ;\-#,##0.00\ \ ;\-\ \ "/>
    <numFmt numFmtId="235" formatCode="#,##0\ \ \ \ \ ;\-#,##0\ \ \ \ \ ;\-\ \ \ \ \ "/>
    <numFmt numFmtId="236" formatCode="#,##0.0;\-#,##0.0;\-"/>
    <numFmt numFmtId="237" formatCode="#,##0.0\ \ \ \ \ ;\-#,##0.0\ \ \ \ \ ;\-\ \ \ \ \ "/>
    <numFmt numFmtId="238" formatCode="&quot;$&quot;#,##0&quot;m&quot;"/>
    <numFmt numFmtId="239" formatCode="0.000"/>
    <numFmt numFmtId="240" formatCode="_-* #,##0.0_-;\-* #,##0.0_-;_-* &quot;-&quot;??_-;_-@_-"/>
    <numFmt numFmtId="241" formatCode="#,##0.0000"/>
  </numFmts>
  <fonts count="208">
    <font>
      <sz val="11"/>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Arial"/>
      <family val="2"/>
    </font>
    <font>
      <sz val="8"/>
      <name val="Arial"/>
      <family val="2"/>
    </font>
    <font>
      <sz val="10"/>
      <name val="Book Antiqua"/>
      <family val="1"/>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Tahoma"/>
      <family val="2"/>
    </font>
    <font>
      <b/>
      <sz val="11"/>
      <color indexed="63"/>
      <name val="Calibri"/>
      <family val="2"/>
    </font>
    <font>
      <b/>
      <sz val="18"/>
      <color indexed="48"/>
      <name val="Tahoma"/>
      <family val="2"/>
    </font>
    <font>
      <sz val="8"/>
      <name val="Tahoma"/>
      <family val="2"/>
    </font>
    <font>
      <b/>
      <sz val="10"/>
      <color indexed="48"/>
      <name val="Tahoma"/>
      <family val="2"/>
    </font>
    <font>
      <b/>
      <sz val="18"/>
      <color indexed="56"/>
      <name val="Cambria"/>
      <family val="2"/>
    </font>
    <font>
      <b/>
      <sz val="11"/>
      <color indexed="8"/>
      <name val="Calibri"/>
      <family val="2"/>
    </font>
    <font>
      <sz val="11"/>
      <color indexed="10"/>
      <name val="Calibri"/>
      <family val="2"/>
    </font>
    <font>
      <sz val="10"/>
      <color theme="1"/>
      <name val="Calibri"/>
      <family val="2"/>
      <scheme val="minor"/>
    </font>
    <font>
      <b/>
      <sz val="10"/>
      <name val="Arial"/>
      <family val="2"/>
    </font>
    <font>
      <b/>
      <sz val="12"/>
      <name val="Arial"/>
      <family val="2"/>
    </font>
    <font>
      <sz val="12"/>
      <name val="Arial"/>
      <family val="2"/>
    </font>
    <font>
      <sz val="4"/>
      <name val="Arial"/>
      <family val="2"/>
    </font>
    <font>
      <b/>
      <sz val="8"/>
      <name val="Arial"/>
      <family val="2"/>
    </font>
    <font>
      <sz val="2"/>
      <name val="Arial"/>
      <family val="2"/>
    </font>
    <font>
      <i/>
      <sz val="8"/>
      <name val="Arial"/>
      <family val="2"/>
    </font>
    <font>
      <sz val="11"/>
      <color theme="1"/>
      <name val="Calibri"/>
      <family val="2"/>
    </font>
    <font>
      <sz val="10"/>
      <color theme="1"/>
      <name val="Arial"/>
      <family val="2"/>
    </font>
    <font>
      <b/>
      <sz val="10"/>
      <color indexed="8"/>
      <name val="Arial"/>
      <family val="2"/>
    </font>
    <font>
      <sz val="12"/>
      <name val="Times New Roman"/>
      <family val="1"/>
    </font>
    <font>
      <sz val="10"/>
      <name val="Helv"/>
    </font>
    <font>
      <sz val="10"/>
      <name val="Helvetica 45 Light"/>
      <family val="2"/>
    </font>
    <font>
      <sz val="10"/>
      <name val="Helv"/>
      <charset val="204"/>
    </font>
    <font>
      <sz val="12"/>
      <name val="Weiss"/>
    </font>
    <font>
      <sz val="10"/>
      <color indexed="8"/>
      <name val="Arial"/>
      <family val="2"/>
    </font>
    <font>
      <sz val="10"/>
      <color indexed="9"/>
      <name val="Arial"/>
      <family val="2"/>
    </font>
    <font>
      <b/>
      <sz val="12"/>
      <color indexed="9"/>
      <name val="Arial"/>
      <family val="2"/>
    </font>
    <font>
      <b/>
      <sz val="10"/>
      <color indexed="56"/>
      <name val="Book Antiqua"/>
      <family val="1"/>
    </font>
    <font>
      <sz val="10"/>
      <color indexed="18"/>
      <name val="Trebuchet MS"/>
      <family val="2"/>
    </font>
    <font>
      <sz val="10"/>
      <color indexed="12"/>
      <name val="Arial"/>
      <family val="2"/>
    </font>
    <font>
      <sz val="10"/>
      <name val="MS Sans Serif"/>
      <family val="2"/>
    </font>
    <font>
      <sz val="10"/>
      <color indexed="12"/>
      <name val="Times New Roman"/>
      <family val="1"/>
    </font>
    <font>
      <sz val="9"/>
      <color indexed="12"/>
      <name val="Arial"/>
      <family val="2"/>
    </font>
    <font>
      <sz val="10"/>
      <color indexed="20"/>
      <name val="Arial"/>
      <family val="2"/>
    </font>
    <font>
      <b/>
      <sz val="11"/>
      <color indexed="9"/>
      <name val="Arial"/>
      <family val="2"/>
    </font>
    <font>
      <b/>
      <sz val="10"/>
      <color indexed="9"/>
      <name val="Arial"/>
      <family val="2"/>
    </font>
    <font>
      <u/>
      <sz val="10"/>
      <color indexed="36"/>
      <name val="Arial"/>
      <family val="2"/>
    </font>
    <font>
      <sz val="10"/>
      <color indexed="12"/>
      <name val="Palatino"/>
      <family val="1"/>
    </font>
    <font>
      <sz val="10"/>
      <name val="ZapfDingbats"/>
      <family val="5"/>
      <charset val="2"/>
    </font>
    <font>
      <sz val="11"/>
      <name val="Arial"/>
      <family val="2"/>
    </font>
    <font>
      <sz val="11"/>
      <color indexed="18"/>
      <name val="Arial"/>
      <family val="2"/>
    </font>
    <font>
      <sz val="12"/>
      <color indexed="8"/>
      <name val="Arial"/>
      <family val="2"/>
    </font>
    <font>
      <b/>
      <sz val="10"/>
      <color indexed="52"/>
      <name val="Arial"/>
      <family val="2"/>
    </font>
    <font>
      <b/>
      <sz val="8"/>
      <color indexed="37"/>
      <name val="Helvetica-Narrow"/>
      <family val="2"/>
    </font>
    <font>
      <sz val="10"/>
      <name val="Trebuchet MS"/>
      <family val="2"/>
    </font>
    <font>
      <sz val="11"/>
      <color indexed="8"/>
      <name val="Arial"/>
      <family val="2"/>
    </font>
    <font>
      <b/>
      <sz val="8"/>
      <color indexed="10"/>
      <name val="Arial"/>
      <family val="2"/>
    </font>
    <font>
      <b/>
      <sz val="16"/>
      <color indexed="9"/>
      <name val="Arial"/>
      <family val="2"/>
    </font>
    <font>
      <b/>
      <sz val="16"/>
      <name val="Arial"/>
      <family val="2"/>
    </font>
    <font>
      <sz val="10"/>
      <name val="Tms Rmn"/>
    </font>
    <font>
      <sz val="10"/>
      <color indexed="12"/>
      <name val="Arial Narrow"/>
      <family val="2"/>
    </font>
    <font>
      <sz val="10"/>
      <name val="Arial Narrow"/>
      <family val="2"/>
    </font>
    <font>
      <sz val="11"/>
      <name val="Times New Roman"/>
      <family val="1"/>
    </font>
    <font>
      <sz val="10"/>
      <color indexed="50"/>
      <name val="Arial"/>
      <family val="2"/>
    </font>
    <font>
      <sz val="9"/>
      <name val="Tms Rmn"/>
    </font>
    <font>
      <b/>
      <sz val="12"/>
      <color indexed="10"/>
      <name val="Arial"/>
      <family val="2"/>
    </font>
    <font>
      <i/>
      <sz val="10"/>
      <color indexed="23"/>
      <name val="Arial"/>
      <family val="2"/>
    </font>
    <font>
      <sz val="10"/>
      <color indexed="12"/>
      <name val="Trebuchet MS"/>
      <family val="2"/>
    </font>
    <font>
      <b/>
      <sz val="32"/>
      <name val="Helvetica"/>
      <family val="2"/>
    </font>
    <font>
      <sz val="9"/>
      <name val="Times New Roman"/>
      <family val="1"/>
    </font>
    <font>
      <b/>
      <sz val="8"/>
      <color indexed="12"/>
      <name val="Arial"/>
      <family val="2"/>
    </font>
    <font>
      <b/>
      <sz val="10"/>
      <color indexed="8"/>
      <name val="Wingdings 2"/>
      <family val="1"/>
      <charset val="2"/>
    </font>
    <font>
      <b/>
      <sz val="12"/>
      <color indexed="8"/>
      <name val="Arial"/>
      <family val="2"/>
    </font>
    <font>
      <b/>
      <sz val="10.5"/>
      <color indexed="8"/>
      <name val="Arial"/>
      <family val="2"/>
    </font>
    <font>
      <i/>
      <sz val="10"/>
      <color indexed="8"/>
      <name val="Arial"/>
      <family val="2"/>
    </font>
    <font>
      <sz val="10"/>
      <name val="Helvetica"/>
      <family val="2"/>
    </font>
    <font>
      <sz val="10"/>
      <color indexed="56"/>
      <name val="Trebuchet MS"/>
      <family val="2"/>
    </font>
    <font>
      <sz val="10"/>
      <color indexed="18"/>
      <name val="Arial"/>
      <family val="2"/>
    </font>
    <font>
      <sz val="12"/>
      <name val="Arial MT"/>
    </font>
    <font>
      <sz val="10"/>
      <color indexed="17"/>
      <name val="Arial"/>
      <family val="2"/>
    </font>
    <font>
      <sz val="11"/>
      <color indexed="23"/>
      <name val="Arial"/>
      <family val="2"/>
    </font>
    <font>
      <b/>
      <i/>
      <sz val="10"/>
      <name val="Helvetica-Narrow"/>
      <family val="2"/>
    </font>
    <font>
      <b/>
      <sz val="10"/>
      <color indexed="9"/>
      <name val="Trebuchet MS"/>
      <family val="2"/>
    </font>
    <font>
      <b/>
      <sz val="10"/>
      <color indexed="41"/>
      <name val="Trebuchet MS"/>
      <family val="2"/>
    </font>
    <font>
      <sz val="10"/>
      <color indexed="41"/>
      <name val="Trebuchet MS"/>
      <family val="2"/>
    </font>
    <font>
      <b/>
      <sz val="10"/>
      <name val="Trebuchet MS"/>
      <family val="2"/>
    </font>
    <font>
      <sz val="9"/>
      <name val="Arial"/>
      <family val="2"/>
    </font>
    <font>
      <b/>
      <u/>
      <sz val="10"/>
      <name val="Times New Roman"/>
      <family val="1"/>
    </font>
    <font>
      <b/>
      <sz val="10"/>
      <name val="Times New Roman"/>
      <family val="1"/>
    </font>
    <font>
      <b/>
      <sz val="16"/>
      <name val="Times New Roman"/>
      <family val="1"/>
    </font>
    <font>
      <b/>
      <sz val="15"/>
      <color indexed="56"/>
      <name val="Arial"/>
      <family val="2"/>
    </font>
    <font>
      <b/>
      <sz val="13"/>
      <color indexed="56"/>
      <name val="Arial"/>
      <family val="2"/>
    </font>
    <font>
      <b/>
      <sz val="11"/>
      <color indexed="56"/>
      <name val="Arial"/>
      <family val="2"/>
    </font>
    <font>
      <b/>
      <sz val="24"/>
      <name val="Geneva"/>
    </font>
    <font>
      <b/>
      <sz val="24"/>
      <name val="Geneva"/>
      <family val="2"/>
    </font>
    <font>
      <i/>
      <sz val="10"/>
      <color indexed="22"/>
      <name val="Trebuchet MS"/>
      <family val="2"/>
    </font>
    <font>
      <b/>
      <sz val="10"/>
      <color indexed="12"/>
      <name val="Arial"/>
      <family val="2"/>
    </font>
    <font>
      <b/>
      <i/>
      <sz val="12"/>
      <color indexed="9"/>
      <name val="Arial"/>
      <family val="2"/>
    </font>
    <font>
      <u/>
      <sz val="10"/>
      <color indexed="12"/>
      <name val="Geneva"/>
    </font>
    <font>
      <u/>
      <sz val="10"/>
      <color indexed="12"/>
      <name val="Times New Roman"/>
      <family val="1"/>
    </font>
    <font>
      <u/>
      <sz val="10"/>
      <color indexed="12"/>
      <name val="Arial"/>
      <family val="2"/>
    </font>
    <font>
      <u/>
      <sz val="11"/>
      <color indexed="12"/>
      <name val="Calibri"/>
      <family val="2"/>
    </font>
    <font>
      <sz val="11"/>
      <color indexed="24"/>
      <name val="Arial"/>
      <family val="2"/>
    </font>
    <font>
      <sz val="10"/>
      <color indexed="18"/>
      <name val="Times New Roman"/>
      <family val="1"/>
    </font>
    <font>
      <sz val="8"/>
      <color indexed="17"/>
      <name val="Arial"/>
      <family val="2"/>
    </font>
    <font>
      <sz val="18"/>
      <name val="Times New Roman"/>
      <family val="1"/>
    </font>
    <font>
      <b/>
      <sz val="13"/>
      <name val="Times New Roman"/>
      <family val="1"/>
    </font>
    <font>
      <b/>
      <i/>
      <sz val="12"/>
      <name val="Times New Roman"/>
      <family val="1"/>
    </font>
    <font>
      <i/>
      <sz val="12"/>
      <name val="Times New Roman"/>
      <family val="1"/>
    </font>
    <font>
      <i/>
      <sz val="10"/>
      <color indexed="23"/>
      <name val="Trebuchet MS"/>
      <family val="2"/>
    </font>
    <font>
      <b/>
      <sz val="10"/>
      <color indexed="18"/>
      <name val="Arial"/>
      <family val="2"/>
    </font>
    <font>
      <b/>
      <sz val="18"/>
      <name val="Helvetica"/>
      <family val="2"/>
    </font>
    <font>
      <sz val="10"/>
      <color indexed="52"/>
      <name val="Arial"/>
      <family val="2"/>
    </font>
    <font>
      <sz val="12"/>
      <color indexed="10"/>
      <name val="Arial"/>
      <family val="2"/>
    </font>
    <font>
      <b/>
      <sz val="10"/>
      <color indexed="10"/>
      <name val="Arial"/>
      <family val="2"/>
    </font>
    <font>
      <b/>
      <i/>
      <sz val="14"/>
      <name val="Arial"/>
      <family val="2"/>
    </font>
    <font>
      <sz val="14"/>
      <name val="Helvetica"/>
      <family val="2"/>
    </font>
    <font>
      <sz val="10"/>
      <name val="Geneva"/>
      <family val="2"/>
    </font>
    <font>
      <sz val="8"/>
      <color indexed="10"/>
      <name val="Arial"/>
      <family val="2"/>
    </font>
    <font>
      <i/>
      <u/>
      <sz val="10"/>
      <color indexed="58"/>
      <name val="Trebuchet MS"/>
      <family val="2"/>
    </font>
    <font>
      <b/>
      <i/>
      <sz val="12"/>
      <name val="Britannic Bold"/>
      <family val="2"/>
    </font>
    <font>
      <sz val="10"/>
      <color indexed="60"/>
      <name val="Arial"/>
      <family val="2"/>
    </font>
    <font>
      <sz val="10"/>
      <color indexed="22"/>
      <name val="Book Antiqua"/>
      <family val="1"/>
    </font>
    <font>
      <sz val="10"/>
      <color indexed="22"/>
      <name val="Trebuchet MS"/>
      <family val="2"/>
    </font>
    <font>
      <b/>
      <i/>
      <sz val="16"/>
      <name val="Helv"/>
    </font>
    <font>
      <sz val="11"/>
      <color theme="1"/>
      <name val="Calibri"/>
      <family val="2"/>
      <scheme val="minor"/>
    </font>
    <font>
      <i/>
      <sz val="10"/>
      <name val="Helv"/>
    </font>
    <font>
      <sz val="9"/>
      <color indexed="8"/>
      <name val="Arial"/>
      <family val="2"/>
    </font>
    <font>
      <sz val="10"/>
      <color indexed="14"/>
      <name val="Arial"/>
      <family val="2"/>
    </font>
    <font>
      <b/>
      <sz val="10"/>
      <name val="Antique Olive"/>
      <family val="2"/>
    </font>
    <font>
      <sz val="10"/>
      <name val="Antique Olive"/>
      <family val="2"/>
    </font>
    <font>
      <b/>
      <sz val="14"/>
      <name val="Antique Olive"/>
      <family val="2"/>
    </font>
    <font>
      <i/>
      <sz val="10"/>
      <name val="Antique Olive"/>
      <family val="2"/>
    </font>
    <font>
      <b/>
      <sz val="18"/>
      <name val="Antique Olive"/>
      <family val="2"/>
    </font>
    <font>
      <b/>
      <sz val="10"/>
      <color indexed="63"/>
      <name val="Arial"/>
      <family val="2"/>
    </font>
    <font>
      <sz val="11"/>
      <color indexed="8"/>
      <name val="Times New Roman"/>
      <family val="1"/>
    </font>
    <font>
      <b/>
      <i/>
      <sz val="10"/>
      <color indexed="8"/>
      <name val="Arial"/>
      <family val="2"/>
    </font>
    <font>
      <b/>
      <sz val="11"/>
      <color indexed="16"/>
      <name val="Times New Roman"/>
      <family val="1"/>
    </font>
    <font>
      <b/>
      <sz val="11"/>
      <color indexed="8"/>
      <name val="Arial"/>
      <family val="2"/>
    </font>
    <font>
      <b/>
      <sz val="22"/>
      <color indexed="8"/>
      <name val="Times New Roman"/>
      <family val="1"/>
    </font>
    <font>
      <sz val="10"/>
      <name val="Times New Roman"/>
      <family val="1"/>
    </font>
    <font>
      <sz val="10"/>
      <name val="Palatino"/>
      <family val="1"/>
    </font>
    <font>
      <sz val="9"/>
      <color indexed="8"/>
      <name val="Calibri"/>
      <family val="2"/>
    </font>
    <font>
      <b/>
      <sz val="10"/>
      <name val="MS Sans Serif"/>
      <family val="2"/>
    </font>
    <font>
      <b/>
      <i/>
      <sz val="10"/>
      <name val="Arial"/>
      <family val="2"/>
    </font>
    <font>
      <b/>
      <sz val="10"/>
      <color indexed="39"/>
      <name val="Arial"/>
      <family val="2"/>
    </font>
    <font>
      <sz val="10"/>
      <color indexed="39"/>
      <name val="Arial"/>
      <family val="2"/>
    </font>
    <font>
      <sz val="19"/>
      <color indexed="48"/>
      <name val="Arial"/>
      <family val="2"/>
    </font>
    <font>
      <sz val="10"/>
      <color indexed="10"/>
      <name val="Arial"/>
      <family val="2"/>
    </font>
    <font>
      <b/>
      <sz val="20"/>
      <name val="Arial"/>
      <family val="2"/>
    </font>
    <font>
      <b/>
      <sz val="13"/>
      <name val="Arial"/>
      <family val="2"/>
    </font>
    <font>
      <b/>
      <i/>
      <sz val="12"/>
      <color indexed="10"/>
      <name val="Times New Roman"/>
      <family val="1"/>
    </font>
    <font>
      <sz val="8"/>
      <name val="Helvetica"/>
      <family val="2"/>
    </font>
    <font>
      <sz val="8"/>
      <color indexed="16"/>
      <name val="Courier New"/>
      <family val="3"/>
    </font>
    <font>
      <b/>
      <sz val="11"/>
      <name val="Arial"/>
      <family val="2"/>
    </font>
    <font>
      <sz val="10"/>
      <color indexed="19"/>
      <name val="Arial"/>
      <family val="2"/>
    </font>
    <font>
      <i/>
      <sz val="9"/>
      <color indexed="17"/>
      <name val="Arial"/>
      <family val="2"/>
    </font>
    <font>
      <sz val="7"/>
      <name val="Times New Roman"/>
      <family val="1"/>
    </font>
    <font>
      <b/>
      <sz val="14"/>
      <name val="Arial"/>
      <family val="2"/>
    </font>
    <font>
      <b/>
      <i/>
      <sz val="14"/>
      <color indexed="9"/>
      <name val="Times New Roman"/>
      <family val="1"/>
    </font>
    <font>
      <b/>
      <sz val="10"/>
      <name val="Arial Narrow"/>
      <family val="2"/>
    </font>
    <font>
      <i/>
      <sz val="10"/>
      <name val="Arial"/>
      <family val="2"/>
    </font>
    <font>
      <sz val="10"/>
      <color indexed="22"/>
      <name val="Arial"/>
      <family val="2"/>
    </font>
    <font>
      <b/>
      <sz val="24"/>
      <name val="Helvetica"/>
      <family val="2"/>
    </font>
    <font>
      <sz val="10"/>
      <color indexed="10"/>
      <name val="Arial Narrow"/>
      <family val="2"/>
    </font>
    <font>
      <sz val="12"/>
      <name val="細明體"/>
      <family val="3"/>
      <charset val="136"/>
    </font>
    <font>
      <sz val="8"/>
      <color theme="1"/>
      <name val="Arial"/>
      <family val="2"/>
    </font>
    <font>
      <b/>
      <vertAlign val="superscript"/>
      <sz val="13"/>
      <name val="Tahoma"/>
      <family val="2"/>
    </font>
    <font>
      <sz val="9"/>
      <color indexed="14"/>
      <name val="Arial"/>
      <family val="2"/>
    </font>
    <font>
      <b/>
      <sz val="8"/>
      <color theme="1"/>
      <name val="Arial"/>
      <family val="2"/>
    </font>
    <font>
      <vertAlign val="superscript"/>
      <sz val="8"/>
      <color theme="1"/>
      <name val="Arial"/>
      <family val="2"/>
    </font>
    <font>
      <sz val="8"/>
      <color rgb="FF000000"/>
      <name val="Arial"/>
      <family val="2"/>
    </font>
    <font>
      <sz val="8"/>
      <color rgb="FF000000"/>
      <name val="Times New Roman"/>
      <family val="1"/>
    </font>
    <font>
      <i/>
      <sz val="8"/>
      <color rgb="FF000000"/>
      <name val="Arial"/>
      <family val="2"/>
    </font>
    <font>
      <b/>
      <sz val="8"/>
      <color rgb="FF000000"/>
      <name val="Arial"/>
      <family val="2"/>
    </font>
    <font>
      <vertAlign val="superscript"/>
      <sz val="8"/>
      <name val="Arial"/>
      <family val="2"/>
    </font>
    <font>
      <b/>
      <sz val="10"/>
      <color theme="1"/>
      <name val="Arial"/>
      <family val="2"/>
    </font>
    <font>
      <b/>
      <vertAlign val="superscript"/>
      <sz val="10"/>
      <color theme="1"/>
      <name val="Arial"/>
      <family val="2"/>
    </font>
    <font>
      <i/>
      <sz val="8"/>
      <color theme="1"/>
      <name val="Arial"/>
      <family val="2"/>
    </font>
    <font>
      <b/>
      <sz val="11"/>
      <color theme="1"/>
      <name val="Arial"/>
      <family val="2"/>
    </font>
    <font>
      <sz val="4"/>
      <color theme="1"/>
      <name val="Arial"/>
      <family val="2"/>
    </font>
    <font>
      <sz val="7"/>
      <color theme="1"/>
      <name val="Times New Roman"/>
      <family val="1"/>
    </font>
    <font>
      <i/>
      <vertAlign val="superscript"/>
      <sz val="8"/>
      <name val="Arial"/>
      <family val="2"/>
    </font>
    <font>
      <sz val="8"/>
      <color theme="1"/>
      <name val="Symbol"/>
      <family val="1"/>
      <charset val="2"/>
    </font>
    <font>
      <u/>
      <sz val="11"/>
      <color theme="1"/>
      <name val="Arial"/>
      <family val="2"/>
    </font>
    <font>
      <sz val="8"/>
      <color rgb="FF00B0F0"/>
      <name val="Arial"/>
      <family val="2"/>
    </font>
    <font>
      <sz val="4"/>
      <color rgb="FF00B0F0"/>
      <name val="Arial"/>
      <family val="2"/>
    </font>
    <font>
      <vertAlign val="superscript"/>
      <sz val="9"/>
      <color theme="1"/>
      <name val="Arial"/>
      <family val="2"/>
    </font>
    <font>
      <sz val="9"/>
      <color theme="1"/>
      <name val="Arial"/>
      <family val="2"/>
    </font>
    <font>
      <vertAlign val="superscript"/>
      <sz val="10"/>
      <name val="Arial"/>
      <family val="2"/>
    </font>
    <font>
      <vertAlign val="superscript"/>
      <sz val="9"/>
      <name val="Arial"/>
      <family val="2"/>
    </font>
    <font>
      <sz val="7"/>
      <color theme="1"/>
      <name val="Arial"/>
      <family val="2"/>
    </font>
    <font>
      <i/>
      <sz val="7"/>
      <color theme="1"/>
      <name val="Arial"/>
      <family val="2"/>
    </font>
    <font>
      <i/>
      <vertAlign val="superscript"/>
      <sz val="8"/>
      <color theme="1"/>
      <name val="Arial"/>
      <family val="2"/>
    </font>
  </fonts>
  <fills count="8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249977111117893"/>
        <bgColor indexed="64"/>
      </patternFill>
    </fill>
    <fill>
      <patternFill patternType="solid">
        <fgColor indexed="18"/>
        <bgColor indexed="64"/>
      </patternFill>
    </fill>
    <fill>
      <patternFill patternType="solid">
        <fgColor indexed="9"/>
        <bgColor indexed="15"/>
      </patternFill>
    </fill>
    <fill>
      <patternFill patternType="solid">
        <fgColor indexed="43"/>
        <bgColor indexed="64"/>
      </patternFill>
    </fill>
    <fill>
      <patternFill patternType="solid">
        <fgColor indexed="62"/>
        <bgColor indexed="64"/>
      </patternFill>
    </fill>
    <fill>
      <patternFill patternType="solid">
        <fgColor indexed="8"/>
        <bgColor indexed="64"/>
      </patternFill>
    </fill>
    <fill>
      <patternFill patternType="solid">
        <fgColor indexed="46"/>
        <bgColor indexed="64"/>
      </patternFill>
    </fill>
    <fill>
      <patternFill patternType="solid">
        <fgColor indexed="42"/>
        <bgColor indexed="64"/>
      </patternFill>
    </fill>
    <fill>
      <patternFill patternType="solid">
        <fgColor indexed="47"/>
        <bgColor indexed="64"/>
      </patternFill>
    </fill>
    <fill>
      <patternFill patternType="solid">
        <fgColor indexed="27"/>
        <bgColor indexed="64"/>
      </patternFill>
    </fill>
    <fill>
      <patternFill patternType="solid">
        <fgColor indexed="28"/>
        <bgColor indexed="64"/>
      </patternFill>
    </fill>
    <fill>
      <patternFill patternType="solid">
        <fgColor indexed="29"/>
        <bgColor indexed="64"/>
      </patternFill>
    </fill>
    <fill>
      <patternFill patternType="solid">
        <fgColor indexed="31"/>
        <bgColor indexed="64"/>
      </patternFill>
    </fill>
    <fill>
      <patternFill patternType="solid">
        <fgColor indexed="9"/>
        <bgColor indexed="64"/>
      </patternFill>
    </fill>
    <fill>
      <patternFill patternType="solid">
        <fgColor indexed="22"/>
        <bgColor indexed="22"/>
      </patternFill>
    </fill>
    <fill>
      <patternFill patternType="mediumGray">
        <fgColor indexed="9"/>
        <bgColor indexed="42"/>
      </patternFill>
    </fill>
    <fill>
      <patternFill patternType="solid">
        <fgColor indexed="45"/>
        <bgColor indexed="64"/>
      </patternFill>
    </fill>
    <fill>
      <patternFill patternType="solid">
        <fgColor indexed="14"/>
        <bgColor indexed="64"/>
      </patternFill>
    </fill>
    <fill>
      <patternFill patternType="solid">
        <fgColor indexed="53"/>
        <bgColor indexed="64"/>
      </patternFill>
    </fill>
    <fill>
      <patternFill patternType="solid">
        <fgColor indexed="49"/>
        <bgColor indexed="64"/>
      </patternFill>
    </fill>
    <fill>
      <patternFill patternType="solid">
        <fgColor indexed="57"/>
        <bgColor indexed="64"/>
      </patternFill>
    </fill>
    <fill>
      <patternFill patternType="solid">
        <fgColor indexed="41"/>
        <bgColor indexed="64"/>
      </patternFill>
    </fill>
    <fill>
      <patternFill patternType="solid">
        <fgColor indexed="9"/>
      </patternFill>
    </fill>
    <fill>
      <patternFill patternType="mediumGray">
        <fgColor indexed="9"/>
        <bgColor indexed="57"/>
      </patternFill>
    </fill>
    <fill>
      <patternFill patternType="solid">
        <fgColor indexed="23"/>
        <bgColor indexed="64"/>
      </patternFill>
    </fill>
    <fill>
      <patternFill patternType="solid">
        <fgColor indexed="55"/>
        <bgColor indexed="64"/>
      </patternFill>
    </fill>
    <fill>
      <patternFill patternType="gray0625">
        <bgColor indexed="22"/>
      </patternFill>
    </fill>
    <fill>
      <patternFill patternType="solid">
        <fgColor indexed="35"/>
        <bgColor indexed="64"/>
      </patternFill>
    </fill>
    <fill>
      <patternFill patternType="lightGrid">
        <bgColor indexed="63"/>
      </patternFill>
    </fill>
    <fill>
      <patternFill patternType="solid">
        <fgColor indexed="56"/>
        <bgColor indexed="64"/>
      </patternFill>
    </fill>
    <fill>
      <patternFill patternType="solid">
        <fgColor indexed="21"/>
        <bgColor indexed="64"/>
      </patternFill>
    </fill>
    <fill>
      <patternFill patternType="solid">
        <fgColor indexed="44"/>
        <bgColor indexed="64"/>
      </patternFill>
    </fill>
    <fill>
      <patternFill patternType="solid">
        <fgColor indexed="10"/>
        <bgColor indexed="64"/>
      </patternFill>
    </fill>
    <fill>
      <patternFill patternType="solid">
        <fgColor indexed="26"/>
        <bgColor indexed="64"/>
      </patternFill>
    </fill>
    <fill>
      <patternFill patternType="solid">
        <fgColor indexed="13"/>
        <bgColor indexed="64"/>
      </patternFill>
    </fill>
    <fill>
      <patternFill patternType="gray0625">
        <fgColor indexed="13"/>
        <bgColor indexed="13"/>
      </patternFill>
    </fill>
    <fill>
      <patternFill patternType="solid">
        <fgColor indexed="37"/>
        <bgColor indexed="64"/>
      </patternFill>
    </fill>
    <fill>
      <patternFill patternType="solid">
        <fgColor indexed="32"/>
        <bgColor indexed="64"/>
      </patternFill>
    </fill>
    <fill>
      <patternFill patternType="solid">
        <fgColor indexed="65"/>
        <bgColor indexed="64"/>
      </patternFill>
    </fill>
    <fill>
      <patternFill patternType="mediumGray">
        <fgColor indexed="22"/>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15"/>
      </patternFill>
    </fill>
    <fill>
      <patternFill patternType="mediumGray">
        <fgColor indexed="22"/>
        <bgColor indexed="27"/>
      </patternFill>
    </fill>
    <fill>
      <patternFill patternType="solid">
        <fgColor indexed="17"/>
        <bgColor indexed="64"/>
      </patternFill>
    </fill>
    <fill>
      <patternFill patternType="darkGray">
        <fgColor indexed="9"/>
        <bgColor indexed="26"/>
      </patternFill>
    </fill>
    <fill>
      <patternFill patternType="gray0625">
        <fgColor indexed="22"/>
        <bgColor indexed="22"/>
      </patternFill>
    </fill>
    <fill>
      <patternFill patternType="solid">
        <fgColor indexed="24"/>
        <bgColor indexed="64"/>
      </patternFill>
    </fill>
    <fill>
      <patternFill patternType="solid">
        <fgColor indexed="48"/>
        <bgColor indexed="64"/>
      </patternFill>
    </fill>
    <fill>
      <patternFill patternType="lightGray">
        <fgColor indexed="9"/>
        <bgColor indexed="26"/>
      </patternFill>
    </fill>
    <fill>
      <patternFill patternType="solid">
        <fgColor rgb="FFC0C0C0"/>
        <bgColor rgb="FF000000"/>
      </patternFill>
    </fill>
    <fill>
      <patternFill patternType="solid">
        <fgColor theme="0" tint="-0.14999847407452621"/>
        <bgColor indexed="64"/>
      </patternFill>
    </fill>
    <fill>
      <patternFill patternType="solid">
        <fgColor theme="0"/>
        <bgColor indexed="64"/>
      </patternFill>
    </fill>
    <fill>
      <patternFill patternType="solid">
        <fgColor theme="0" tint="-0.14999847407452621"/>
        <bgColor rgb="FF000000"/>
      </patternFill>
    </fill>
  </fills>
  <borders count="5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
      <left style="medium">
        <color indexed="64"/>
      </left>
      <right/>
      <top/>
      <bottom/>
      <diagonal/>
    </border>
    <border>
      <left style="thin">
        <color indexed="49"/>
      </left>
      <right style="thin">
        <color indexed="49"/>
      </right>
      <top style="thin">
        <color indexed="49"/>
      </top>
      <bottom style="thin">
        <color indexed="49"/>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29"/>
      </left>
      <right style="hair">
        <color indexed="29"/>
      </right>
      <top style="hair">
        <color indexed="29"/>
      </top>
      <bottom style="hair">
        <color indexed="29"/>
      </bottom>
      <diagonal/>
    </border>
    <border>
      <left style="dashed">
        <color indexed="63"/>
      </left>
      <right style="dashed">
        <color indexed="63"/>
      </right>
      <top style="dashed">
        <color indexed="63"/>
      </top>
      <bottom style="dashed">
        <color indexed="63"/>
      </bottom>
      <diagonal/>
    </border>
    <border>
      <left style="dotted">
        <color indexed="28"/>
      </left>
      <right/>
      <top style="dotted">
        <color indexed="28"/>
      </top>
      <bottom style="dotted">
        <color indexed="2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55"/>
      </left>
      <right style="thin">
        <color indexed="55"/>
      </right>
      <top style="thin">
        <color indexed="55"/>
      </top>
      <bottom style="thin">
        <color indexed="55"/>
      </bottom>
      <diagonal/>
    </border>
    <border>
      <left style="thin">
        <color indexed="57"/>
      </left>
      <right style="thin">
        <color indexed="57"/>
      </right>
      <top style="thin">
        <color indexed="57"/>
      </top>
      <bottom style="thin">
        <color indexed="57"/>
      </bottom>
      <diagonal/>
    </border>
    <border>
      <left style="medium">
        <color indexed="64"/>
      </left>
      <right style="medium">
        <color indexed="64"/>
      </right>
      <top style="medium">
        <color indexed="64"/>
      </top>
      <bottom style="medium">
        <color indexed="64"/>
      </bottom>
      <diagonal/>
    </border>
    <border>
      <left style="dashed">
        <color indexed="19"/>
      </left>
      <right style="dashed">
        <color indexed="19"/>
      </right>
      <top style="dashed">
        <color indexed="19"/>
      </top>
      <bottom style="dashed">
        <color indexed="19"/>
      </bottom>
      <diagonal/>
    </border>
    <border>
      <left/>
      <right/>
      <top style="thin">
        <color indexed="64"/>
      </top>
      <bottom style="thin">
        <color indexed="64"/>
      </bottom>
      <diagonal/>
    </border>
    <border>
      <left/>
      <right/>
      <top style="thin">
        <color indexed="8"/>
      </top>
      <bottom style="thin">
        <color indexed="8"/>
      </bottom>
      <diagonal/>
    </border>
    <border>
      <left/>
      <right/>
      <top style="thin">
        <color indexed="8"/>
      </top>
      <bottom style="double">
        <color indexed="8"/>
      </bottom>
      <diagonal/>
    </border>
    <border>
      <left/>
      <right/>
      <top style="thin">
        <color indexed="63"/>
      </top>
      <bottom style="double">
        <color indexed="63"/>
      </bottom>
      <diagonal/>
    </border>
    <border>
      <left/>
      <right style="thin">
        <color indexed="64"/>
      </right>
      <top/>
      <bottom/>
      <diagonal/>
    </border>
    <border>
      <left style="dashed">
        <color indexed="55"/>
      </left>
      <right style="dashed">
        <color indexed="55"/>
      </right>
      <top style="dashed">
        <color indexed="55"/>
      </top>
      <bottom style="dashed">
        <color indexed="55"/>
      </bottom>
      <diagonal/>
    </border>
    <border>
      <left/>
      <right/>
      <top/>
      <bottom style="thin">
        <color indexed="64"/>
      </bottom>
      <diagonal/>
    </border>
    <border>
      <left style="double">
        <color indexed="57"/>
      </left>
      <right style="double">
        <color indexed="57"/>
      </right>
      <top/>
      <bottom/>
      <diagonal/>
    </border>
    <border>
      <left style="hair">
        <color indexed="12"/>
      </left>
      <right style="hair">
        <color indexed="12"/>
      </right>
      <top style="hair">
        <color indexed="12"/>
      </top>
      <bottom style="hair">
        <color indexed="12"/>
      </bottom>
      <diagonal/>
    </border>
    <border>
      <left style="dashed">
        <color indexed="28"/>
      </left>
      <right style="dashed">
        <color indexed="28"/>
      </right>
      <top style="dashed">
        <color indexed="28"/>
      </top>
      <bottom style="dashed">
        <color indexed="28"/>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diagonal/>
    </border>
    <border>
      <left style="dotted">
        <color indexed="10"/>
      </left>
      <right style="dotted">
        <color indexed="10"/>
      </right>
      <top style="dotted">
        <color indexed="10"/>
      </top>
      <bottom style="dotted">
        <color indexed="10"/>
      </bottom>
      <diagonal/>
    </border>
    <border>
      <left/>
      <right/>
      <top/>
      <bottom style="medium">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medium">
        <color indexed="22"/>
      </left>
      <right style="medium">
        <color indexed="22"/>
      </right>
      <top style="medium">
        <color indexed="22"/>
      </top>
      <bottom style="medium">
        <color indexed="22"/>
      </bottom>
      <diagonal/>
    </border>
    <border>
      <left style="medium">
        <color indexed="64"/>
      </left>
      <right style="medium">
        <color indexed="64"/>
      </right>
      <top style="medium">
        <color indexed="64"/>
      </top>
      <bottom style="medium">
        <color indexed="23"/>
      </bottom>
      <diagonal/>
    </border>
    <border>
      <left/>
      <right/>
      <top style="thin">
        <color indexed="63"/>
      </top>
      <bottom/>
      <diagonal/>
    </border>
    <border>
      <left/>
      <right/>
      <top style="thin">
        <color indexed="19"/>
      </top>
      <bottom/>
      <diagonal/>
    </border>
    <border>
      <left style="thin">
        <color indexed="64"/>
      </left>
      <right/>
      <top/>
      <bottom/>
      <diagonal/>
    </border>
    <border>
      <left/>
      <right/>
      <top style="medium">
        <color indexed="63"/>
      </top>
      <bottom style="double">
        <color indexed="63"/>
      </bottom>
      <diagonal/>
    </border>
    <border>
      <left/>
      <right/>
      <top style="thin">
        <color indexed="19"/>
      </top>
      <bottom style="double">
        <color indexed="19"/>
      </bottom>
      <diagonal/>
    </border>
    <border>
      <left/>
      <right/>
      <top style="thin">
        <color indexed="64"/>
      </top>
      <bottom style="double">
        <color indexed="64"/>
      </bottom>
      <diagonal/>
    </border>
    <border>
      <left/>
      <right/>
      <top style="thick">
        <color indexed="64"/>
      </top>
      <bottom style="thin">
        <color indexed="64"/>
      </bottom>
      <diagonal/>
    </border>
    <border>
      <left style="thin">
        <color indexed="10"/>
      </left>
      <right/>
      <top/>
      <bottom/>
      <diagonal/>
    </border>
    <border>
      <left/>
      <right/>
      <top style="medium">
        <color indexed="64"/>
      </top>
      <bottom/>
      <diagonal/>
    </border>
  </borders>
  <cellStyleXfs count="670">
    <xf numFmtId="0" fontId="0" fillId="0" borderId="0"/>
    <xf numFmtId="0" fontId="8" fillId="0" borderId="0" applyFont="0" applyFill="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5" fillId="21" borderId="2" applyNumberFormat="0" applyAlignment="0" applyProtection="0"/>
    <xf numFmtId="0" fontId="16" fillId="0" borderId="0" applyNumberFormat="0" applyFill="0" applyBorder="0" applyAlignment="0" applyProtection="0"/>
    <xf numFmtId="0" fontId="17" fillId="4" borderId="0" applyNumberFormat="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1" fillId="7" borderId="1" applyNumberFormat="0" applyAlignment="0" applyProtection="0"/>
    <xf numFmtId="0" fontId="22" fillId="0" borderId="6" applyNumberFormat="0" applyFill="0" applyAlignment="0" applyProtection="0"/>
    <xf numFmtId="0" fontId="10" fillId="0" borderId="0"/>
    <xf numFmtId="0" fontId="23" fillId="22" borderId="0" applyNumberFormat="0" applyBorder="0" applyAlignment="0" applyProtection="0"/>
    <xf numFmtId="0" fontId="24" fillId="23" borderId="7" applyNumberFormat="0" applyFont="0" applyAlignment="0" applyProtection="0"/>
    <xf numFmtId="0" fontId="25" fillId="20" borderId="8" applyNumberFormat="0" applyAlignment="0" applyProtection="0"/>
    <xf numFmtId="0" fontId="10" fillId="0" borderId="0" applyFont="0" applyFill="0" applyBorder="0" applyAlignment="0" applyProtection="0"/>
    <xf numFmtId="164" fontId="26" fillId="0" borderId="0">
      <alignment horizontal="left" vertical="center"/>
    </xf>
    <xf numFmtId="0" fontId="27" fillId="0" borderId="0"/>
    <xf numFmtId="164" fontId="28" fillId="0" borderId="0">
      <alignment horizontal="left" vertical="center"/>
    </xf>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7" fillId="0" borderId="0"/>
    <xf numFmtId="9" fontId="7" fillId="0" borderId="0" applyFont="0" applyFill="0" applyBorder="0" applyAlignment="0" applyProtection="0"/>
    <xf numFmtId="0" fontId="32" fillId="0" borderId="0"/>
    <xf numFmtId="0" fontId="9" fillId="0" borderId="0"/>
    <xf numFmtId="0" fontId="40" fillId="0" borderId="0"/>
    <xf numFmtId="0" fontId="10" fillId="0" borderId="0"/>
    <xf numFmtId="0" fontId="10" fillId="0" borderId="0" applyFont="0" applyFill="0" applyBorder="0" applyAlignment="0" applyProtection="0"/>
    <xf numFmtId="0" fontId="43" fillId="0" borderId="0"/>
    <xf numFmtId="0" fontId="44" fillId="0" borderId="0"/>
    <xf numFmtId="170" fontId="10" fillId="0" borderId="0" applyFont="0" applyFill="0" applyBorder="0" applyAlignment="0" applyProtection="0"/>
    <xf numFmtId="171" fontId="10" fillId="0" borderId="11" applyFont="0" applyFill="0" applyBorder="0" applyAlignment="0" applyProtection="0"/>
    <xf numFmtId="172" fontId="10" fillId="0" borderId="11" applyFont="0" applyFill="0" applyBorder="0" applyAlignment="0" applyProtection="0"/>
    <xf numFmtId="0" fontId="10" fillId="0" borderId="0"/>
    <xf numFmtId="0" fontId="10" fillId="0" borderId="0"/>
    <xf numFmtId="0" fontId="10" fillId="0" borderId="0"/>
    <xf numFmtId="0" fontId="10" fillId="0" borderId="0"/>
    <xf numFmtId="0" fontId="45" fillId="0" borderId="0" applyFill="0" applyBorder="0" applyAlignment="0" applyProtection="0"/>
    <xf numFmtId="0" fontId="46" fillId="0" borderId="0"/>
    <xf numFmtId="0" fontId="46" fillId="0" borderId="0"/>
    <xf numFmtId="0" fontId="46" fillId="0" borderId="0"/>
    <xf numFmtId="0" fontId="10" fillId="0" borderId="0"/>
    <xf numFmtId="0" fontId="10" fillId="0" borderId="0"/>
    <xf numFmtId="0" fontId="10" fillId="0" borderId="0"/>
    <xf numFmtId="9" fontId="10" fillId="0" borderId="0" applyFont="0" applyFill="0" applyBorder="0" applyAlignment="0" applyProtection="0"/>
    <xf numFmtId="173" fontId="47" fillId="0" borderId="0" applyFont="0" applyFill="0" applyBorder="0" applyAlignment="0" applyProtection="0"/>
    <xf numFmtId="10" fontId="10" fillId="0" borderId="0" applyFont="0" applyFill="0" applyBorder="0" applyAlignment="0" applyProtection="0"/>
    <xf numFmtId="0" fontId="48" fillId="2" borderId="0" applyNumberFormat="0" applyBorder="0" applyAlignment="0" applyProtection="0"/>
    <xf numFmtId="0" fontId="48" fillId="3" borderId="0" applyNumberFormat="0" applyBorder="0" applyAlignment="0" applyProtection="0"/>
    <xf numFmtId="0" fontId="48" fillId="4" borderId="0" applyNumberFormat="0" applyBorder="0" applyAlignment="0" applyProtection="0"/>
    <xf numFmtId="0" fontId="48" fillId="5" borderId="0" applyNumberFormat="0" applyBorder="0" applyAlignment="0" applyProtection="0"/>
    <xf numFmtId="0" fontId="48" fillId="6" borderId="0" applyNumberFormat="0" applyBorder="0" applyAlignment="0" applyProtection="0"/>
    <xf numFmtId="0" fontId="48" fillId="7" borderId="0" applyNumberFormat="0" applyBorder="0" applyAlignment="0" applyProtection="0"/>
    <xf numFmtId="0" fontId="48" fillId="8"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8" fillId="5" borderId="0" applyNumberFormat="0" applyBorder="0" applyAlignment="0" applyProtection="0"/>
    <xf numFmtId="0" fontId="48" fillId="8" borderId="0" applyNumberFormat="0" applyBorder="0" applyAlignment="0" applyProtection="0"/>
    <xf numFmtId="0" fontId="48" fillId="11" borderId="0" applyNumberFormat="0" applyBorder="0" applyAlignment="0" applyProtection="0"/>
    <xf numFmtId="0" fontId="49" fillId="12" borderId="0" applyNumberFormat="0" applyBorder="0" applyAlignment="0" applyProtection="0"/>
    <xf numFmtId="0" fontId="49" fillId="9" borderId="0" applyNumberFormat="0" applyBorder="0" applyAlignment="0" applyProtection="0"/>
    <xf numFmtId="0" fontId="49" fillId="10" borderId="0" applyNumberFormat="0" applyBorder="0" applyAlignment="0" applyProtection="0"/>
    <xf numFmtId="0" fontId="49" fillId="13" borderId="0" applyNumberFormat="0" applyBorder="0" applyAlignment="0" applyProtection="0"/>
    <xf numFmtId="0" fontId="49" fillId="14" borderId="0" applyNumberFormat="0" applyBorder="0" applyAlignment="0" applyProtection="0"/>
    <xf numFmtId="0" fontId="49" fillId="15" borderId="0" applyNumberFormat="0" applyBorder="0" applyAlignment="0" applyProtection="0"/>
    <xf numFmtId="0" fontId="10" fillId="0" borderId="0"/>
    <xf numFmtId="0" fontId="50" fillId="26" borderId="0" applyNumberFormat="0" applyBorder="0" applyAlignment="0" applyProtection="0"/>
    <xf numFmtId="0" fontId="49" fillId="16" borderId="0" applyNumberFormat="0" applyBorder="0" applyAlignment="0" applyProtection="0"/>
    <xf numFmtId="0" fontId="49" fillId="17" borderId="0" applyNumberFormat="0" applyBorder="0" applyAlignment="0" applyProtection="0"/>
    <xf numFmtId="0" fontId="49" fillId="18" borderId="0" applyNumberFormat="0" applyBorder="0" applyAlignment="0" applyProtection="0"/>
    <xf numFmtId="0" fontId="49" fillId="13" borderId="0" applyNumberFormat="0" applyBorder="0" applyAlignment="0" applyProtection="0"/>
    <xf numFmtId="0" fontId="49" fillId="14" borderId="0" applyNumberFormat="0" applyBorder="0" applyAlignment="0" applyProtection="0"/>
    <xf numFmtId="0" fontId="49" fillId="19" borderId="0" applyNumberFormat="0" applyBorder="0" applyAlignment="0" applyProtection="0"/>
    <xf numFmtId="174" fontId="51" fillId="27" borderId="0"/>
    <xf numFmtId="0" fontId="52" fillId="24" borderId="12" applyNumberFormat="0"/>
    <xf numFmtId="0" fontId="10" fillId="0" borderId="0"/>
    <xf numFmtId="175" fontId="53" fillId="0" borderId="13" applyNumberFormat="0"/>
    <xf numFmtId="0" fontId="53" fillId="28" borderId="13"/>
    <xf numFmtId="0" fontId="54" fillId="0" borderId="0" applyFont="0" applyFill="0" applyBorder="0" applyAlignment="0" applyProtection="0"/>
    <xf numFmtId="3" fontId="55" fillId="28" borderId="0">
      <alignment horizontal="center"/>
      <protection locked="0"/>
    </xf>
    <xf numFmtId="176" fontId="56" fillId="28" borderId="13" applyBorder="0"/>
    <xf numFmtId="177" fontId="53" fillId="28" borderId="13">
      <alignment horizontal="center"/>
      <protection locked="0"/>
    </xf>
    <xf numFmtId="175" fontId="53" fillId="0" borderId="13" applyNumberFormat="0"/>
    <xf numFmtId="0" fontId="43" fillId="0" borderId="0"/>
    <xf numFmtId="0" fontId="10" fillId="24" borderId="0">
      <alignment vertical="center"/>
    </xf>
    <xf numFmtId="0" fontId="57" fillId="3" borderId="0" applyNumberFormat="0" applyBorder="0" applyAlignment="0" applyProtection="0"/>
    <xf numFmtId="0" fontId="58" fillId="29" borderId="0" applyNumberFormat="0" applyBorder="0" applyAlignment="0" applyProtection="0"/>
    <xf numFmtId="0" fontId="33" fillId="24" borderId="0" applyNumberFormat="0" applyBorder="0" applyAlignment="0" applyProtection="0"/>
    <xf numFmtId="0" fontId="59" fillId="30" borderId="0" applyNumberFormat="0" applyBorder="0" applyAlignment="0" applyProtection="0"/>
    <xf numFmtId="0" fontId="53" fillId="31" borderId="0" applyNumberFormat="0" applyBorder="0" applyAlignment="0" applyProtection="0"/>
    <xf numFmtId="0" fontId="33" fillId="32" borderId="0" applyNumberFormat="0" applyBorder="0" applyAlignment="0"/>
    <xf numFmtId="0" fontId="10" fillId="31" borderId="0" applyNumberFormat="0" applyBorder="0" applyAlignment="0" applyProtection="0"/>
    <xf numFmtId="0" fontId="33" fillId="33" borderId="0" applyNumberFormat="0" applyBorder="0" applyAlignment="0" applyProtection="0"/>
    <xf numFmtId="0" fontId="60" fillId="0" borderId="0" applyNumberFormat="0" applyFill="0" applyBorder="0" applyAlignment="0" applyProtection="0">
      <alignment vertical="top"/>
      <protection locked="0"/>
    </xf>
    <xf numFmtId="9" fontId="61" fillId="0" borderId="0">
      <alignment horizontal="center"/>
    </xf>
    <xf numFmtId="178" fontId="10" fillId="28" borderId="14">
      <alignment horizontal="right"/>
      <protection locked="0"/>
    </xf>
    <xf numFmtId="0" fontId="62" fillId="0" borderId="0"/>
    <xf numFmtId="179" fontId="63" fillId="34" borderId="15" applyNumberFormat="0">
      <alignment vertical="center"/>
    </xf>
    <xf numFmtId="0" fontId="64" fillId="33" borderId="15" applyNumberFormat="0">
      <alignment vertical="center"/>
    </xf>
    <xf numFmtId="1" fontId="10" fillId="35" borderId="16" applyNumberFormat="0">
      <alignment vertical="center"/>
    </xf>
    <xf numFmtId="179" fontId="64" fillId="36" borderId="17">
      <alignment vertical="center"/>
    </xf>
    <xf numFmtId="179" fontId="63" fillId="24" borderId="15" applyNumberFormat="0">
      <alignment vertical="center"/>
    </xf>
    <xf numFmtId="180" fontId="63" fillId="37" borderId="0" applyNumberFormat="0">
      <alignment vertical="center"/>
    </xf>
    <xf numFmtId="180" fontId="63" fillId="38" borderId="0" applyNumberFormat="0">
      <alignment vertical="center"/>
    </xf>
    <xf numFmtId="180" fontId="35" fillId="0" borderId="15">
      <alignment vertical="center"/>
    </xf>
    <xf numFmtId="180" fontId="63" fillId="0" borderId="16">
      <alignment vertical="center"/>
    </xf>
    <xf numFmtId="3" fontId="63" fillId="0" borderId="16" applyNumberFormat="0">
      <alignment vertical="center"/>
    </xf>
    <xf numFmtId="179" fontId="10" fillId="39" borderId="15" applyNumberFormat="0" applyFont="0" applyAlignment="0">
      <alignment vertical="top"/>
    </xf>
    <xf numFmtId="1" fontId="10" fillId="28" borderId="0">
      <alignment horizontal="center" vertical="center"/>
    </xf>
    <xf numFmtId="179" fontId="63" fillId="37" borderId="16" applyNumberFormat="0">
      <alignment vertical="center"/>
    </xf>
    <xf numFmtId="3" fontId="65" fillId="32" borderId="18" applyBorder="0">
      <protection hidden="1"/>
    </xf>
    <xf numFmtId="3" fontId="42" fillId="32" borderId="19" applyBorder="0">
      <alignment horizontal="left"/>
      <protection hidden="1"/>
    </xf>
    <xf numFmtId="0" fontId="10" fillId="40" borderId="20" applyNumberFormat="0" applyBorder="0">
      <protection hidden="1"/>
    </xf>
    <xf numFmtId="0" fontId="66" fillId="20" borderId="1" applyNumberFormat="0" applyAlignment="0" applyProtection="0"/>
    <xf numFmtId="0" fontId="67" fillId="0" borderId="0" applyNumberFormat="0" applyAlignment="0">
      <alignment horizontal="center"/>
    </xf>
    <xf numFmtId="181" fontId="68" fillId="28" borderId="21"/>
    <xf numFmtId="0" fontId="68" fillId="41" borderId="14"/>
    <xf numFmtId="181" fontId="68" fillId="32" borderId="22"/>
    <xf numFmtId="181" fontId="68" fillId="33" borderId="21"/>
    <xf numFmtId="0" fontId="59" fillId="21" borderId="2" applyNumberFormat="0" applyAlignment="0" applyProtection="0"/>
    <xf numFmtId="43" fontId="41"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82" fontId="10" fillId="0" borderId="0" applyFont="0" applyFill="0" applyBorder="0" applyAlignment="0" applyProtection="0"/>
    <xf numFmtId="0" fontId="10" fillId="0" borderId="0" applyFont="0" applyFill="0" applyBorder="0" applyAlignment="0" applyProtection="0"/>
    <xf numFmtId="182"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182" fontId="11" fillId="0" borderId="0" applyFont="0" applyFill="0" applyBorder="0" applyAlignment="0" applyProtection="0"/>
    <xf numFmtId="43" fontId="69" fillId="0" borderId="0" applyFont="0" applyFill="0" applyBorder="0" applyAlignment="0" applyProtection="0"/>
    <xf numFmtId="43" fontId="10" fillId="0" borderId="0" applyFont="0" applyFill="0" applyBorder="0" applyAlignment="0" applyProtection="0"/>
    <xf numFmtId="0" fontId="39" fillId="0" borderId="0"/>
    <xf numFmtId="183" fontId="70" fillId="0" borderId="0" applyFill="0" applyBorder="0"/>
    <xf numFmtId="179" fontId="71" fillId="36" borderId="0" applyFont="0" applyAlignment="0">
      <alignment vertical="center" wrapText="1"/>
    </xf>
    <xf numFmtId="179" fontId="72" fillId="36" borderId="14" applyNumberFormat="0" applyBorder="0" applyAlignment="0">
      <alignment vertical="center" wrapText="1"/>
    </xf>
    <xf numFmtId="184" fontId="73" fillId="0" borderId="0">
      <alignment horizontal="right"/>
    </xf>
    <xf numFmtId="0" fontId="35" fillId="0" borderId="0">
      <alignment horizontal="center"/>
    </xf>
    <xf numFmtId="179" fontId="74" fillId="0" borderId="0" applyFill="0" applyBorder="0">
      <protection locked="0"/>
    </xf>
    <xf numFmtId="185" fontId="75" fillId="0" borderId="0" applyFill="0" applyBorder="0"/>
    <xf numFmtId="185" fontId="74" fillId="0" borderId="0" applyFill="0" applyBorder="0">
      <protection locked="0"/>
    </xf>
    <xf numFmtId="44" fontId="69" fillId="0" borderId="0" applyFont="0" applyFill="0" applyBorder="0" applyAlignment="0" applyProtection="0"/>
    <xf numFmtId="44" fontId="10" fillId="0" borderId="0" applyFont="0" applyFill="0" applyBorder="0" applyAlignment="0" applyProtection="0"/>
    <xf numFmtId="0"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86" fontId="10" fillId="0" borderId="0" applyFont="0" applyFill="0" applyBorder="0" applyAlignment="0" applyProtection="0"/>
    <xf numFmtId="44" fontId="10" fillId="0" borderId="0" applyFont="0" applyFill="0" applyBorder="0" applyAlignment="0" applyProtection="0"/>
    <xf numFmtId="186" fontId="11" fillId="0" borderId="0" applyFont="0" applyFill="0" applyBorder="0" applyAlignment="0" applyProtection="0"/>
    <xf numFmtId="44" fontId="10"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87" fontId="10" fillId="0" borderId="0" applyFont="0" applyFill="0" applyBorder="0" applyAlignment="0" applyProtection="0"/>
    <xf numFmtId="44" fontId="11" fillId="0" borderId="0" applyFont="0" applyFill="0" applyBorder="0" applyAlignment="0" applyProtection="0"/>
    <xf numFmtId="186" fontId="10" fillId="0" borderId="0" applyFont="0" applyFill="0" applyBorder="0" applyAlignment="0" applyProtection="0"/>
    <xf numFmtId="38" fontId="76" fillId="0" borderId="18" applyBorder="0"/>
    <xf numFmtId="38" fontId="77" fillId="28" borderId="23"/>
    <xf numFmtId="178" fontId="10" fillId="28" borderId="14">
      <alignment horizontal="right"/>
      <protection locked="0"/>
    </xf>
    <xf numFmtId="188" fontId="10" fillId="0" borderId="0" applyFont="0" applyFill="0" applyBorder="0" applyAlignment="0" applyProtection="0"/>
    <xf numFmtId="17" fontId="10" fillId="0" borderId="0"/>
    <xf numFmtId="15" fontId="74" fillId="0" borderId="0" applyFill="0" applyBorder="0">
      <protection locked="0"/>
    </xf>
    <xf numFmtId="14" fontId="10" fillId="0" borderId="0" applyFont="0" applyFill="0" applyBorder="0" applyAlignment="0" applyProtection="0"/>
    <xf numFmtId="188" fontId="10" fillId="0" borderId="0" applyFont="0" applyFill="0" applyBorder="0" applyAlignment="0" applyProtection="0">
      <alignment vertical="top"/>
    </xf>
    <xf numFmtId="189" fontId="10" fillId="0" borderId="0" applyFont="0" applyFill="0" applyBorder="0" applyAlignment="0" applyProtection="0">
      <alignment vertical="top"/>
    </xf>
    <xf numFmtId="15" fontId="10" fillId="0" borderId="0" applyFont="0" applyFill="0" applyBorder="0" applyAlignment="0" applyProtection="0"/>
    <xf numFmtId="1" fontId="75" fillId="0" borderId="0" applyFill="0" applyBorder="0">
      <alignment horizontal="right"/>
    </xf>
    <xf numFmtId="2" fontId="75" fillId="0" borderId="0" applyFill="0" applyBorder="0">
      <alignment horizontal="right"/>
    </xf>
    <xf numFmtId="2" fontId="74" fillId="0" borderId="0" applyFill="0" applyBorder="0">
      <protection locked="0"/>
    </xf>
    <xf numFmtId="190" fontId="75" fillId="0" borderId="0" applyFill="0" applyBorder="0">
      <alignment horizontal="right"/>
    </xf>
    <xf numFmtId="190" fontId="74" fillId="0" borderId="0" applyFill="0" applyBorder="0">
      <protection locked="0"/>
    </xf>
    <xf numFmtId="191" fontId="10" fillId="42" borderId="0" applyNumberFormat="0" applyFont="0" applyBorder="0" applyAlignment="0" applyProtection="0"/>
    <xf numFmtId="192" fontId="10" fillId="0" borderId="0" applyFont="0" applyFill="0" applyBorder="0" applyAlignment="0" applyProtection="0"/>
    <xf numFmtId="193" fontId="10" fillId="0" borderId="0" applyFont="0" applyFill="0" applyBorder="0" applyAlignment="0" applyProtection="0"/>
    <xf numFmtId="166" fontId="78" fillId="0" borderId="0"/>
    <xf numFmtId="0" fontId="79" fillId="0" borderId="0">
      <alignment horizontal="left" vertical="center"/>
    </xf>
    <xf numFmtId="194" fontId="10" fillId="0" borderId="0" applyFont="0" applyFill="0" applyBorder="0" applyAlignment="0" applyProtection="0"/>
    <xf numFmtId="0" fontId="63" fillId="43" borderId="24" applyNumberFormat="0">
      <alignment vertical="center"/>
    </xf>
    <xf numFmtId="0" fontId="63" fillId="43" borderId="0">
      <alignment vertical="center"/>
    </xf>
    <xf numFmtId="0" fontId="80" fillId="0" borderId="0" applyNumberFormat="0" applyFill="0" applyBorder="0" applyAlignment="0" applyProtection="0"/>
    <xf numFmtId="0" fontId="81" fillId="44" borderId="1" applyNumberFormat="0"/>
    <xf numFmtId="195" fontId="10" fillId="32" borderId="0" applyNumberFormat="0" applyFont="0" applyBorder="0" applyAlignment="0" applyProtection="0"/>
    <xf numFmtId="0" fontId="81" fillId="44" borderId="1" applyNumberFormat="0"/>
    <xf numFmtId="0" fontId="82" fillId="0" borderId="0" applyNumberFormat="0" applyFill="0" applyBorder="0" applyAlignment="0" applyProtection="0"/>
    <xf numFmtId="0" fontId="43" fillId="0" borderId="0" applyNumberFormat="0" applyFill="0" applyBorder="0" applyAlignment="0" applyProtection="0"/>
    <xf numFmtId="196" fontId="83" fillId="0" borderId="0" applyFill="0" applyBorder="0">
      <alignment horizontal="right" vertical="top"/>
    </xf>
    <xf numFmtId="0" fontId="43" fillId="21" borderId="0" applyNumberFormat="0" applyFont="0" applyBorder="0" applyAlignment="0" applyProtection="0"/>
    <xf numFmtId="197" fontId="56" fillId="0" borderId="0" applyNumberFormat="0" applyAlignment="0"/>
    <xf numFmtId="198" fontId="84" fillId="0" borderId="0" applyFill="0" applyBorder="0"/>
    <xf numFmtId="15" fontId="48" fillId="0" borderId="0" applyFill="0" applyBorder="0" applyProtection="0">
      <alignment horizontal="center"/>
    </xf>
    <xf numFmtId="0" fontId="43" fillId="3" borderId="0" applyNumberFormat="0" applyFont="0" applyBorder="0" applyAlignment="0" applyProtection="0"/>
    <xf numFmtId="199" fontId="85" fillId="0" borderId="0" applyFill="0" applyBorder="0" applyProtection="0"/>
    <xf numFmtId="200" fontId="86" fillId="20" borderId="25" applyAlignment="0" applyProtection="0"/>
    <xf numFmtId="197" fontId="87" fillId="0" borderId="0" applyNumberFormat="0" applyFill="0" applyBorder="0" applyAlignment="0" applyProtection="0"/>
    <xf numFmtId="197" fontId="88" fillId="0" borderId="0" applyNumberFormat="0" applyFill="0" applyBorder="0" applyAlignment="0" applyProtection="0"/>
    <xf numFmtId="15" fontId="53" fillId="22" borderId="13">
      <alignment horizontal="center"/>
      <protection locked="0"/>
    </xf>
    <xf numFmtId="201" fontId="53" fillId="22" borderId="13" applyAlignment="0">
      <protection locked="0"/>
    </xf>
    <xf numFmtId="197" fontId="53" fillId="22" borderId="13" applyAlignment="0">
      <protection locked="0"/>
    </xf>
    <xf numFmtId="197" fontId="48" fillId="0" borderId="0" applyFill="0" applyBorder="0" applyAlignment="0"/>
    <xf numFmtId="41" fontId="83" fillId="0" borderId="0" applyFill="0" applyBorder="0" applyAlignment="0" applyProtection="0">
      <alignment horizontal="right" vertical="top"/>
    </xf>
    <xf numFmtId="201" fontId="48" fillId="0" borderId="0" applyFill="0" applyBorder="0" applyAlignment="0"/>
    <xf numFmtId="202" fontId="48" fillId="0" borderId="0" applyFill="0" applyBorder="0" applyAlignment="0" applyProtection="0"/>
    <xf numFmtId="0" fontId="43" fillId="0" borderId="26" applyNumberFormat="0" applyFont="0" applyAlignment="0" applyProtection="0"/>
    <xf numFmtId="0" fontId="83" fillId="0" borderId="0" applyFill="0" applyBorder="0">
      <alignment horizontal="left" vertical="top"/>
    </xf>
    <xf numFmtId="0" fontId="43" fillId="0" borderId="27" applyNumberFormat="0" applyFont="0" applyAlignment="0" applyProtection="0"/>
    <xf numFmtId="0" fontId="43" fillId="10" borderId="0" applyNumberFormat="0" applyFont="0" applyBorder="0" applyAlignment="0" applyProtection="0"/>
    <xf numFmtId="203" fontId="10" fillId="0" borderId="0" applyFont="0" applyFill="0" applyBorder="0" applyAlignment="0" applyProtection="0"/>
    <xf numFmtId="0" fontId="63" fillId="24" borderId="8" applyNumberFormat="0">
      <alignment vertical="center"/>
    </xf>
    <xf numFmtId="180" fontId="63" fillId="24" borderId="0" applyNumberFormat="0">
      <alignment vertical="center"/>
    </xf>
    <xf numFmtId="180" fontId="63" fillId="24" borderId="0" applyNumberFormat="0">
      <alignment vertical="center"/>
    </xf>
    <xf numFmtId="0" fontId="89" fillId="0" borderId="0" applyNumberFormat="0" applyFill="0" applyBorder="0" applyAlignment="0" applyProtection="0"/>
    <xf numFmtId="0" fontId="59" fillId="45" borderId="14">
      <alignment horizontal="center" vertical="center" wrapText="1"/>
    </xf>
    <xf numFmtId="0" fontId="90" fillId="46" borderId="14" applyNumberFormat="0"/>
    <xf numFmtId="191" fontId="91" fillId="0" borderId="0" applyNumberFormat="0" applyFill="0" applyBorder="0" applyAlignment="0" applyProtection="0"/>
    <xf numFmtId="0" fontId="63" fillId="0" borderId="0"/>
    <xf numFmtId="0" fontId="43" fillId="0" borderId="0" applyFont="0" applyFill="0" applyBorder="0" applyAlignment="0" applyProtection="0"/>
    <xf numFmtId="180" fontId="63" fillId="0" borderId="0">
      <alignment vertical="center"/>
      <protection locked="0"/>
    </xf>
    <xf numFmtId="180" fontId="63" fillId="0" borderId="0">
      <alignment vertical="center"/>
      <protection locked="0"/>
    </xf>
    <xf numFmtId="204" fontId="63" fillId="0" borderId="0">
      <alignment vertical="center"/>
      <protection locked="0"/>
    </xf>
    <xf numFmtId="0" fontId="92" fillId="47" borderId="0"/>
    <xf numFmtId="0" fontId="93" fillId="4" borderId="0" applyNumberFormat="0" applyBorder="0" applyAlignment="0" applyProtection="0"/>
    <xf numFmtId="179" fontId="63" fillId="0" borderId="28">
      <alignment vertical="center"/>
    </xf>
    <xf numFmtId="0" fontId="10" fillId="48" borderId="29" applyNumberFormat="0" applyAlignment="0">
      <protection hidden="1"/>
    </xf>
    <xf numFmtId="38" fontId="8" fillId="24" borderId="0" applyNumberFormat="0" applyBorder="0" applyAlignment="0" applyProtection="0"/>
    <xf numFmtId="0" fontId="94" fillId="24" borderId="30" applyNumberFormat="0">
      <alignment vertical="center"/>
    </xf>
    <xf numFmtId="180" fontId="94" fillId="49" borderId="0" applyNumberFormat="0">
      <alignment vertical="center"/>
    </xf>
    <xf numFmtId="0" fontId="94" fillId="49" borderId="30" applyNumberFormat="0">
      <alignment vertical="center"/>
    </xf>
    <xf numFmtId="0" fontId="33" fillId="0" borderId="0"/>
    <xf numFmtId="9" fontId="53" fillId="28" borderId="0">
      <alignment horizontal="right"/>
      <protection locked="0"/>
    </xf>
    <xf numFmtId="0" fontId="68" fillId="50" borderId="0" applyNumberFormat="0"/>
    <xf numFmtId="0" fontId="10" fillId="51" borderId="0"/>
    <xf numFmtId="0" fontId="95" fillId="0" borderId="0"/>
    <xf numFmtId="195" fontId="34" fillId="0" borderId="0" applyNumberFormat="0" applyFill="0" applyBorder="0" applyAlignment="0" applyProtection="0"/>
    <xf numFmtId="0" fontId="34" fillId="52" borderId="0" applyFont="0" applyAlignment="0">
      <alignment vertical="center"/>
    </xf>
    <xf numFmtId="0" fontId="96" fillId="53" borderId="0" applyNumberFormat="0"/>
    <xf numFmtId="0" fontId="97" fillId="54" borderId="25" applyNumberFormat="0"/>
    <xf numFmtId="0" fontId="98" fillId="55" borderId="25" applyNumberFormat="0"/>
    <xf numFmtId="0" fontId="99" fillId="56" borderId="25"/>
    <xf numFmtId="0" fontId="100" fillId="0" borderId="0"/>
    <xf numFmtId="1" fontId="101" fillId="0" borderId="0">
      <alignment horizontal="center"/>
    </xf>
    <xf numFmtId="1" fontId="101" fillId="0" borderId="0"/>
    <xf numFmtId="1" fontId="102" fillId="0" borderId="0"/>
    <xf numFmtId="1" fontId="103" fillId="0" borderId="0"/>
    <xf numFmtId="0" fontId="104" fillId="0" borderId="3" applyNumberFormat="0" applyFill="0" applyAlignment="0" applyProtection="0"/>
    <xf numFmtId="0" fontId="105" fillId="0" borderId="4" applyNumberFormat="0" applyFill="0" applyAlignment="0" applyProtection="0"/>
    <xf numFmtId="0" fontId="106" fillId="0" borderId="5" applyNumberFormat="0" applyFill="0" applyAlignment="0" applyProtection="0"/>
    <xf numFmtId="0" fontId="106" fillId="0" borderId="0" applyNumberFormat="0" applyFill="0" applyBorder="0" applyAlignment="0" applyProtection="0"/>
    <xf numFmtId="205" fontId="33" fillId="0" borderId="0" applyProtection="0"/>
    <xf numFmtId="0" fontId="107" fillId="0" borderId="31"/>
    <xf numFmtId="0" fontId="108" fillId="0" borderId="31"/>
    <xf numFmtId="0" fontId="108" fillId="0" borderId="31"/>
    <xf numFmtId="0" fontId="10" fillId="34" borderId="0" applyNumberFormat="0" applyFont="0" applyBorder="0" applyAlignment="0">
      <protection hidden="1"/>
    </xf>
    <xf numFmtId="0" fontId="109" fillId="0" borderId="0" applyNumberFormat="0"/>
    <xf numFmtId="15" fontId="10" fillId="28" borderId="0" applyBorder="0"/>
    <xf numFmtId="0" fontId="110" fillId="28" borderId="0" applyBorder="0" applyProtection="0"/>
    <xf numFmtId="0" fontId="56" fillId="28" borderId="0" applyBorder="0" applyProtection="0"/>
    <xf numFmtId="1" fontId="53" fillId="56" borderId="0" applyBorder="0" applyProtection="0"/>
    <xf numFmtId="0" fontId="10" fillId="28" borderId="0" applyBorder="0" applyProtection="0"/>
    <xf numFmtId="1" fontId="53" fillId="28" borderId="0" applyBorder="0" applyAlignment="0" applyProtection="0"/>
    <xf numFmtId="206" fontId="53" fillId="28" borderId="0" applyBorder="0" applyProtection="0"/>
    <xf numFmtId="10" fontId="53" fillId="28" borderId="0" applyBorder="0" applyProtection="0"/>
    <xf numFmtId="207" fontId="53" fillId="28" borderId="0" applyBorder="0" applyProtection="0"/>
    <xf numFmtId="0" fontId="71" fillId="57" borderId="0"/>
    <xf numFmtId="0" fontId="111" fillId="57" borderId="0"/>
    <xf numFmtId="0" fontId="71" fillId="57" borderId="0"/>
    <xf numFmtId="0" fontId="58" fillId="57" borderId="0"/>
    <xf numFmtId="15" fontId="10" fillId="0" borderId="0" applyFill="0" applyBorder="0"/>
    <xf numFmtId="0" fontId="10" fillId="0" borderId="0"/>
    <xf numFmtId="0" fontId="10" fillId="0" borderId="0" applyFill="0" applyBorder="0">
      <alignment horizontal="right"/>
    </xf>
    <xf numFmtId="1" fontId="10" fillId="0" borderId="32" applyFill="0" applyBorder="0" applyAlignment="0"/>
    <xf numFmtId="206" fontId="10" fillId="0" borderId="32" applyFill="0" applyBorder="0"/>
    <xf numFmtId="206" fontId="33" fillId="0" borderId="0" applyFill="0" applyBorder="0"/>
    <xf numFmtId="206" fontId="10" fillId="0" borderId="32" applyFill="0" applyBorder="0"/>
    <xf numFmtId="10" fontId="10" fillId="0" borderId="32" applyFont="0" applyBorder="0">
      <alignment horizontal="right"/>
    </xf>
    <xf numFmtId="190" fontId="10" fillId="0" borderId="0" applyFill="0" applyBorder="0">
      <alignment horizontal="right"/>
    </xf>
    <xf numFmtId="207" fontId="10" fillId="0" borderId="0" applyFont="0" applyFill="0" applyBorder="0" applyProtection="0"/>
    <xf numFmtId="0" fontId="11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10" fillId="0" borderId="0"/>
    <xf numFmtId="15" fontId="55" fillId="33" borderId="33"/>
    <xf numFmtId="0" fontId="55" fillId="28" borderId="33"/>
    <xf numFmtId="10" fontId="8" fillId="58" borderId="14" applyNumberFormat="0" applyBorder="0" applyAlignment="0" applyProtection="0"/>
    <xf numFmtId="179" fontId="116" fillId="28" borderId="34" applyNumberFormat="0">
      <alignment vertical="center"/>
      <protection locked="0"/>
    </xf>
    <xf numFmtId="43" fontId="63" fillId="59" borderId="0" applyNumberFormat="0">
      <alignment vertical="center"/>
      <protection locked="0"/>
    </xf>
    <xf numFmtId="179" fontId="63" fillId="59" borderId="34" applyNumberFormat="0">
      <alignment vertical="center"/>
      <protection locked="0"/>
    </xf>
    <xf numFmtId="0" fontId="63" fillId="34" borderId="0" applyNumberFormat="0">
      <alignment vertical="center"/>
      <protection locked="0"/>
    </xf>
    <xf numFmtId="0" fontId="63" fillId="34" borderId="34" applyNumberFormat="0">
      <alignment vertical="center"/>
      <protection locked="0"/>
    </xf>
    <xf numFmtId="0" fontId="21" fillId="7" borderId="1" applyNumberFormat="0" applyAlignment="0" applyProtection="0"/>
    <xf numFmtId="0" fontId="21" fillId="7" borderId="1" applyNumberFormat="0" applyAlignment="0" applyProtection="0"/>
    <xf numFmtId="0" fontId="10" fillId="28" borderId="35" applyNumberFormat="0" applyAlignment="0">
      <protection locked="0"/>
    </xf>
    <xf numFmtId="208" fontId="35" fillId="58" borderId="0">
      <alignment horizontal="right"/>
      <protection locked="0"/>
    </xf>
    <xf numFmtId="208" fontId="35" fillId="60" borderId="0">
      <alignment horizontal="right"/>
    </xf>
    <xf numFmtId="0" fontId="117" fillId="32" borderId="0"/>
    <xf numFmtId="0" fontId="33" fillId="0" borderId="36" applyBorder="0">
      <alignment horizontal="center" vertical="center"/>
    </xf>
    <xf numFmtId="0" fontId="118" fillId="0" borderId="0" applyNumberFormat="0" applyFill="0" applyBorder="0" applyProtection="0">
      <alignment horizontal="centerContinuous" wrapText="1"/>
    </xf>
    <xf numFmtId="1" fontId="8" fillId="0" borderId="0"/>
    <xf numFmtId="0" fontId="10" fillId="0" borderId="0"/>
    <xf numFmtId="209" fontId="10" fillId="0" borderId="0" applyFont="0" applyFill="0" applyBorder="0" applyAlignment="0" applyProtection="0"/>
    <xf numFmtId="210" fontId="10" fillId="0" borderId="0" applyFont="0" applyFill="0" applyBorder="0" applyAlignment="0" applyProtection="0"/>
    <xf numFmtId="38" fontId="119" fillId="0" borderId="0"/>
    <xf numFmtId="38" fontId="120" fillId="0" borderId="0"/>
    <xf numFmtId="38" fontId="121" fillId="0" borderId="0"/>
    <xf numFmtId="38" fontId="122" fillId="0" borderId="0"/>
    <xf numFmtId="0" fontId="76" fillId="0" borderId="0"/>
    <xf numFmtId="0" fontId="76" fillId="0" borderId="0"/>
    <xf numFmtId="0" fontId="123" fillId="0" borderId="0" applyNumberFormat="0"/>
    <xf numFmtId="211" fontId="124" fillId="0" borderId="0" applyFont="0">
      <alignment vertical="top"/>
    </xf>
    <xf numFmtId="0" fontId="125" fillId="0" borderId="0" applyNumberFormat="0" applyFill="0" applyBorder="0" applyAlignment="0" applyProtection="0"/>
    <xf numFmtId="0" fontId="60"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126" fillId="0" borderId="6" applyNumberFormat="0" applyFill="0" applyAlignment="0" applyProtection="0"/>
    <xf numFmtId="3" fontId="127" fillId="28" borderId="18" applyBorder="0">
      <protection hidden="1"/>
    </xf>
    <xf numFmtId="3" fontId="128" fillId="28" borderId="18" applyBorder="0">
      <alignment horizontal="left"/>
    </xf>
    <xf numFmtId="0" fontId="10" fillId="37" borderId="0">
      <alignment horizontal="center" vertical="center"/>
      <protection locked="0"/>
    </xf>
    <xf numFmtId="0" fontId="129" fillId="0" borderId="0"/>
    <xf numFmtId="0" fontId="50" fillId="61" borderId="0"/>
    <xf numFmtId="0" fontId="10" fillId="0" borderId="0" applyNumberFormat="0" applyFill="0" applyBorder="0" applyAlignment="0" applyProtection="0"/>
    <xf numFmtId="0" fontId="130" fillId="0" borderId="0" applyNumberFormat="0" applyFill="0" applyBorder="0" applyAlignment="0" applyProtection="0"/>
    <xf numFmtId="192" fontId="10" fillId="0" borderId="0" applyFont="0" applyFill="0" applyBorder="0" applyAlignment="0" applyProtection="0"/>
    <xf numFmtId="4" fontId="131" fillId="0" borderId="0" applyFont="0" applyFill="0" applyBorder="0" applyAlignment="0" applyProtection="0"/>
    <xf numFmtId="0" fontId="59" fillId="62" borderId="0"/>
    <xf numFmtId="212" fontId="131" fillId="0" borderId="0" applyFont="0" applyFill="0" applyBorder="0" applyAlignment="0" applyProtection="0"/>
    <xf numFmtId="213" fontId="131" fillId="0" borderId="0" applyFont="0" applyFill="0" applyBorder="0" applyAlignment="0" applyProtection="0"/>
    <xf numFmtId="0" fontId="116" fillId="34" borderId="37" applyNumberFormat="0" applyFill="0" applyAlignment="0" applyProtection="0">
      <alignment vertical="center"/>
      <protection locked="0"/>
    </xf>
    <xf numFmtId="0" fontId="132" fillId="0" borderId="0" applyNumberFormat="0" applyBorder="0">
      <alignment horizontal="left" vertical="top"/>
    </xf>
    <xf numFmtId="0" fontId="133" fillId="0" borderId="0" applyNumberFormat="0"/>
    <xf numFmtId="0" fontId="134" fillId="63" borderId="0"/>
    <xf numFmtId="0" fontId="135" fillId="22" borderId="0" applyNumberFormat="0" applyBorder="0" applyAlignment="0" applyProtection="0"/>
    <xf numFmtId="174" fontId="136" fillId="27" borderId="0"/>
    <xf numFmtId="175" fontId="137" fillId="0" borderId="7"/>
    <xf numFmtId="175" fontId="137" fillId="0" borderId="7"/>
    <xf numFmtId="175" fontId="137" fillId="0" borderId="7"/>
    <xf numFmtId="214" fontId="138" fillId="0" borderId="0"/>
    <xf numFmtId="215" fontId="73" fillId="0" borderId="0"/>
    <xf numFmtId="0" fontId="11" fillId="0" borderId="0"/>
    <xf numFmtId="0" fontId="10" fillId="0" borderId="0" applyFont="0" applyFill="0" applyBorder="0" applyAlignment="0" applyProtection="0"/>
    <xf numFmtId="0" fontId="10" fillId="0" borderId="0" applyFont="0" applyFill="0" applyBorder="0" applyAlignment="0" applyProtection="0"/>
    <xf numFmtId="0" fontId="41" fillId="0" borderId="0"/>
    <xf numFmtId="0" fontId="7"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8" fillId="0" borderId="0"/>
    <xf numFmtId="0" fontId="10" fillId="0" borderId="0"/>
    <xf numFmtId="0" fontId="10" fillId="0" borderId="0"/>
    <xf numFmtId="0" fontId="10" fillId="0" borderId="0"/>
    <xf numFmtId="0" fontId="10" fillId="0" borderId="0"/>
    <xf numFmtId="0" fontId="83" fillId="0" borderId="0"/>
    <xf numFmtId="0" fontId="10" fillId="0" borderId="0"/>
    <xf numFmtId="0" fontId="10" fillId="0" borderId="0"/>
    <xf numFmtId="0" fontId="10" fillId="0" borderId="0"/>
    <xf numFmtId="0" fontId="8" fillId="0" borderId="0">
      <alignment vertical="top"/>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0" fillId="0" borderId="0" applyFont="0" applyFill="0" applyBorder="0" applyAlignment="0" applyProtection="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6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39" fillId="0" borderId="0"/>
    <xf numFmtId="0" fontId="139" fillId="0" borderId="0"/>
    <xf numFmtId="0" fontId="139" fillId="0" borderId="0"/>
    <xf numFmtId="0" fontId="139" fillId="0" borderId="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74" fillId="0" borderId="0" applyFill="0" applyBorder="0">
      <protection locked="0"/>
    </xf>
    <xf numFmtId="0" fontId="11" fillId="23" borderId="7" applyNumberFormat="0" applyFont="0" applyAlignment="0" applyProtection="0"/>
    <xf numFmtId="0" fontId="11" fillId="23" borderId="7" applyNumberFormat="0" applyFont="0" applyAlignment="0" applyProtection="0"/>
    <xf numFmtId="0" fontId="24" fillId="23" borderId="7" applyNumberFormat="0" applyFont="0" applyAlignment="0" applyProtection="0"/>
    <xf numFmtId="0" fontId="140" fillId="0" borderId="18"/>
    <xf numFmtId="216" fontId="10" fillId="0" borderId="0" applyFont="0" applyFill="0" applyBorder="0" applyAlignment="0" applyProtection="0"/>
    <xf numFmtId="0" fontId="10" fillId="0" borderId="13"/>
    <xf numFmtId="177" fontId="10" fillId="0" borderId="0" applyFont="0" applyFill="0" applyBorder="0" applyAlignment="0" applyProtection="0"/>
    <xf numFmtId="14" fontId="10" fillId="0" borderId="0" applyFont="0" applyFill="0" applyBorder="0" applyAlignment="0" applyProtection="0"/>
    <xf numFmtId="176" fontId="141" fillId="0" borderId="13" applyBorder="0"/>
    <xf numFmtId="1" fontId="10" fillId="0" borderId="0" applyFont="0" applyFill="0" applyBorder="0" applyAlignment="0" applyProtection="0"/>
    <xf numFmtId="0" fontId="142" fillId="0" borderId="0">
      <alignment horizontal="left"/>
    </xf>
    <xf numFmtId="0" fontId="143" fillId="0" borderId="0" applyNumberFormat="0" applyFill="0" applyBorder="0" applyAlignment="0" applyProtection="0"/>
    <xf numFmtId="0" fontId="144" fillId="0" borderId="0" applyNumberFormat="0" applyFill="0" applyBorder="0" applyAlignment="0" applyProtection="0"/>
    <xf numFmtId="217" fontId="10" fillId="0" borderId="0" applyFont="0" applyFill="0" applyBorder="0" applyAlignment="0" applyProtection="0"/>
    <xf numFmtId="218" fontId="10" fillId="0" borderId="0" applyFont="0" applyFill="0" applyBorder="0" applyAlignment="0" applyProtection="0"/>
    <xf numFmtId="0" fontId="145" fillId="0" borderId="0" applyNumberFormat="0" applyFill="0" applyBorder="0" applyAlignment="0" applyProtection="0"/>
    <xf numFmtId="219" fontId="10" fillId="0" borderId="0" applyFont="0" applyFill="0" applyBorder="0" applyAlignment="0" applyProtection="0"/>
    <xf numFmtId="0" fontId="146" fillId="0" borderId="0" applyNumberFormat="0" applyFill="0" applyBorder="0" applyAlignment="0" applyProtection="0"/>
    <xf numFmtId="0" fontId="147" fillId="0" borderId="0" applyNumberFormat="0" applyFill="0" applyBorder="0" applyAlignment="0" applyProtection="0"/>
    <xf numFmtId="0" fontId="10" fillId="0" borderId="0" applyNumberFormat="0" applyFont="0" applyFill="0" applyAlignment="0" applyProtection="0"/>
    <xf numFmtId="10" fontId="10" fillId="0" borderId="0" applyFont="0" applyFill="0" applyBorder="0" applyAlignment="0" applyProtection="0"/>
    <xf numFmtId="0" fontId="148" fillId="20" borderId="8" applyNumberFormat="0" applyAlignment="0" applyProtection="0"/>
    <xf numFmtId="40" fontId="149" fillId="38" borderId="0">
      <alignment horizontal="right"/>
    </xf>
    <xf numFmtId="49" fontId="150" fillId="0" borderId="0">
      <alignment horizontal="center"/>
    </xf>
    <xf numFmtId="0" fontId="151" fillId="38" borderId="29"/>
    <xf numFmtId="0" fontId="152" fillId="0" borderId="0" applyBorder="0">
      <alignment horizontal="centerContinuous"/>
    </xf>
    <xf numFmtId="0" fontId="153" fillId="0" borderId="0" applyBorder="0">
      <alignment horizontal="centerContinuous"/>
    </xf>
    <xf numFmtId="9" fontId="154" fillId="0" borderId="0" applyFont="0" applyFill="0" applyBorder="0" applyAlignment="0" applyProtection="0"/>
    <xf numFmtId="10" fontId="154" fillId="0" borderId="0" applyFont="0" applyFill="0" applyBorder="0" applyAlignment="0" applyProtection="0"/>
    <xf numFmtId="9" fontId="155" fillId="0" borderId="0"/>
    <xf numFmtId="220" fontId="75" fillId="0" borderId="0" applyFill="0" applyBorder="0"/>
    <xf numFmtId="220" fontId="74" fillId="0" borderId="0" applyFill="0" applyBorder="0">
      <protection locked="0"/>
    </xf>
    <xf numFmtId="220" fontId="10" fillId="0" borderId="0" applyFill="0" applyBorder="0"/>
    <xf numFmtId="9" fontId="139" fillId="0" borderId="0" applyFont="0" applyFill="0" applyBorder="0" applyAlignment="0" applyProtection="0"/>
    <xf numFmtId="9" fontId="13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1" fillId="0" borderId="0" applyFont="0" applyFill="0" applyBorder="0" applyAlignment="0" applyProtection="0"/>
    <xf numFmtId="9" fontId="7" fillId="0" borderId="0" applyFont="0" applyFill="0" applyBorder="0" applyAlignment="0" applyProtection="0"/>
    <xf numFmtId="9" fontId="10" fillId="0" borderId="0" applyFont="0" applyFill="0" applyBorder="0" applyAlignment="0" applyProtection="0"/>
    <xf numFmtId="9" fontId="156" fillId="0" borderId="0" applyFont="0" applyFill="0" applyBorder="0" applyAlignment="0" applyProtection="0"/>
    <xf numFmtId="9" fontId="10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39" fillId="0" borderId="0" applyFont="0" applyFill="0" applyBorder="0" applyAlignment="0" applyProtection="0"/>
    <xf numFmtId="9" fontId="139" fillId="0" borderId="0" applyFont="0" applyFill="0" applyBorder="0" applyAlignment="0" applyProtection="0"/>
    <xf numFmtId="9" fontId="131" fillId="0" borderId="0" applyFont="0" applyFill="0" applyBorder="0" applyAlignment="0" applyProtection="0"/>
    <xf numFmtId="0" fontId="54" fillId="0" borderId="0" applyNumberFormat="0" applyFont="0" applyFill="0" applyBorder="0" applyAlignment="0" applyProtection="0">
      <alignment horizontal="left"/>
    </xf>
    <xf numFmtId="15" fontId="54" fillId="0" borderId="0" applyFont="0" applyFill="0" applyBorder="0" applyAlignment="0" applyProtection="0"/>
    <xf numFmtId="4" fontId="54" fillId="0" borderId="0" applyFont="0" applyFill="0" applyBorder="0" applyAlignment="0" applyProtection="0"/>
    <xf numFmtId="0" fontId="157" fillId="0" borderId="38">
      <alignment horizontal="center"/>
    </xf>
    <xf numFmtId="3" fontId="54" fillId="0" borderId="0" applyFont="0" applyFill="0" applyBorder="0" applyAlignment="0" applyProtection="0"/>
    <xf numFmtId="0" fontId="54" fillId="64" borderId="0" applyNumberFormat="0" applyFont="0" applyBorder="0" applyAlignment="0" applyProtection="0"/>
    <xf numFmtId="221" fontId="35" fillId="0" borderId="0" applyFont="0" applyFill="0" applyBorder="0" applyAlignment="0" applyProtection="0">
      <alignment horizontal="right"/>
    </xf>
    <xf numFmtId="0" fontId="158" fillId="0" borderId="0"/>
    <xf numFmtId="222" fontId="8" fillId="0" borderId="0" applyFill="0" applyBorder="0">
      <alignment horizontal="right" vertical="center"/>
    </xf>
    <xf numFmtId="4" fontId="42" fillId="22" borderId="39" applyNumberFormat="0" applyProtection="0">
      <alignment vertical="center"/>
    </xf>
    <xf numFmtId="4" fontId="159" fillId="28" borderId="39" applyNumberFormat="0" applyProtection="0">
      <alignment vertical="center"/>
    </xf>
    <xf numFmtId="4" fontId="42" fillId="28" borderId="39" applyNumberFormat="0" applyProtection="0">
      <alignment horizontal="left" vertical="center" indent="1"/>
    </xf>
    <xf numFmtId="0" fontId="42" fillId="28" borderId="39" applyNumberFormat="0" applyProtection="0">
      <alignment horizontal="left" vertical="top" indent="1"/>
    </xf>
    <xf numFmtId="4" fontId="42" fillId="65" borderId="0" applyNumberFormat="0" applyProtection="0">
      <alignment horizontal="left" vertical="center" indent="1"/>
    </xf>
    <xf numFmtId="4" fontId="48" fillId="3" borderId="39" applyNumberFormat="0" applyProtection="0">
      <alignment horizontal="right" vertical="center"/>
    </xf>
    <xf numFmtId="4" fontId="48" fillId="9" borderId="39" applyNumberFormat="0" applyProtection="0">
      <alignment horizontal="right" vertical="center"/>
    </xf>
    <xf numFmtId="4" fontId="48" fillId="17" borderId="39" applyNumberFormat="0" applyProtection="0">
      <alignment horizontal="right" vertical="center"/>
    </xf>
    <xf numFmtId="4" fontId="48" fillId="11" borderId="39" applyNumberFormat="0" applyProtection="0">
      <alignment horizontal="right" vertical="center"/>
    </xf>
    <xf numFmtId="4" fontId="48" fillId="15" borderId="39" applyNumberFormat="0" applyProtection="0">
      <alignment horizontal="right" vertical="center"/>
    </xf>
    <xf numFmtId="4" fontId="48" fillId="19" borderId="39" applyNumberFormat="0" applyProtection="0">
      <alignment horizontal="right" vertical="center"/>
    </xf>
    <xf numFmtId="4" fontId="48" fillId="18" borderId="39" applyNumberFormat="0" applyProtection="0">
      <alignment horizontal="right" vertical="center"/>
    </xf>
    <xf numFmtId="4" fontId="48" fillId="66" borderId="39" applyNumberFormat="0" applyProtection="0">
      <alignment horizontal="right" vertical="center"/>
    </xf>
    <xf numFmtId="4" fontId="48" fillId="10" borderId="39" applyNumberFormat="0" applyProtection="0">
      <alignment horizontal="right" vertical="center"/>
    </xf>
    <xf numFmtId="4" fontId="42" fillId="67" borderId="40" applyNumberFormat="0" applyProtection="0">
      <alignment horizontal="left" vertical="center" indent="1"/>
    </xf>
    <xf numFmtId="4" fontId="48" fillId="68" borderId="0" applyNumberFormat="0" applyProtection="0">
      <alignment horizontal="left" vertical="center" indent="1"/>
    </xf>
    <xf numFmtId="4" fontId="86" fillId="69" borderId="0" applyNumberFormat="0" applyProtection="0">
      <alignment horizontal="left" vertical="center" indent="1"/>
    </xf>
    <xf numFmtId="4" fontId="48" fillId="70" borderId="39" applyNumberFormat="0" applyProtection="0">
      <alignment horizontal="right" vertical="center"/>
    </xf>
    <xf numFmtId="4" fontId="48" fillId="68" borderId="0" applyNumberFormat="0" applyProtection="0">
      <alignment horizontal="left" vertical="center" indent="1"/>
    </xf>
    <xf numFmtId="4" fontId="48" fillId="65" borderId="0" applyNumberFormat="0" applyProtection="0">
      <alignment horizontal="left" vertical="center" indent="1"/>
    </xf>
    <xf numFmtId="0" fontId="10" fillId="69" borderId="39" applyNumberFormat="0" applyProtection="0">
      <alignment horizontal="left" vertical="center" indent="1"/>
    </xf>
    <xf numFmtId="0" fontId="10" fillId="69" borderId="39" applyNumberFormat="0" applyProtection="0">
      <alignment horizontal="left" vertical="top" indent="1"/>
    </xf>
    <xf numFmtId="0" fontId="10" fillId="65" borderId="39" applyNumberFormat="0" applyProtection="0">
      <alignment horizontal="left" vertical="center" indent="1"/>
    </xf>
    <xf numFmtId="0" fontId="10" fillId="65" borderId="39" applyNumberFormat="0" applyProtection="0">
      <alignment horizontal="left" vertical="top" indent="1"/>
    </xf>
    <xf numFmtId="0" fontId="10" fillId="56" borderId="39" applyNumberFormat="0" applyProtection="0">
      <alignment horizontal="left" vertical="center" indent="1"/>
    </xf>
    <xf numFmtId="0" fontId="10" fillId="56" borderId="39" applyNumberFormat="0" applyProtection="0">
      <alignment horizontal="left" vertical="top" indent="1"/>
    </xf>
    <xf numFmtId="0" fontId="10" fillId="46" borderId="39" applyNumberFormat="0" applyProtection="0">
      <alignment horizontal="left" vertical="center" indent="1"/>
    </xf>
    <xf numFmtId="0" fontId="10" fillId="46" borderId="39" applyNumberFormat="0" applyProtection="0">
      <alignment horizontal="left" vertical="top" indent="1"/>
    </xf>
    <xf numFmtId="4" fontId="48" fillId="58" borderId="39" applyNumberFormat="0" applyProtection="0">
      <alignment vertical="center"/>
    </xf>
    <xf numFmtId="4" fontId="160" fillId="58" borderId="39" applyNumberFormat="0" applyProtection="0">
      <alignment vertical="center"/>
    </xf>
    <xf numFmtId="4" fontId="48" fillId="58" borderId="39" applyNumberFormat="0" applyProtection="0">
      <alignment horizontal="left" vertical="center" indent="1"/>
    </xf>
    <xf numFmtId="0" fontId="48" fillId="58" borderId="39" applyNumberFormat="0" applyProtection="0">
      <alignment horizontal="left" vertical="top" indent="1"/>
    </xf>
    <xf numFmtId="4" fontId="48" fillId="68" borderId="39" applyNumberFormat="0" applyProtection="0">
      <alignment horizontal="right" vertical="center"/>
    </xf>
    <xf numFmtId="4" fontId="160" fillId="68" borderId="39" applyNumberFormat="0" applyProtection="0">
      <alignment horizontal="right" vertical="center"/>
    </xf>
    <xf numFmtId="4" fontId="48" fillId="70" borderId="39" applyNumberFormat="0" applyProtection="0">
      <alignment horizontal="left" vertical="center" indent="1"/>
    </xf>
    <xf numFmtId="0" fontId="48" fillId="65" borderId="39" applyNumberFormat="0" applyProtection="0">
      <alignment horizontal="left" vertical="top" indent="1"/>
    </xf>
    <xf numFmtId="4" fontId="161" fillId="71" borderId="0" applyNumberFormat="0" applyProtection="0">
      <alignment horizontal="left" vertical="center" indent="1"/>
    </xf>
    <xf numFmtId="4" fontId="162" fillId="68" borderId="39" applyNumberFormat="0" applyProtection="0">
      <alignment horizontal="right" vertical="center"/>
    </xf>
    <xf numFmtId="37" fontId="8" fillId="23" borderId="0" applyNumberFormat="0" applyFont="0" applyBorder="0" applyAlignment="0" applyProtection="0"/>
    <xf numFmtId="183" fontId="8" fillId="47" borderId="0" applyNumberFormat="0" applyFont="0" applyBorder="0" applyAlignment="0" applyProtection="0"/>
    <xf numFmtId="183" fontId="8" fillId="20" borderId="0" applyNumberFormat="0" applyFont="0" applyBorder="0" applyAlignment="0" applyProtection="0"/>
    <xf numFmtId="37" fontId="8" fillId="0" borderId="0" applyNumberFormat="0" applyFont="0" applyFill="0" applyBorder="0" applyAlignment="0" applyProtection="0"/>
    <xf numFmtId="183" fontId="8" fillId="20" borderId="0" applyNumberFormat="0" applyFont="0" applyBorder="0" applyAlignment="0" applyProtection="0"/>
    <xf numFmtId="183" fontId="8" fillId="0" borderId="0" applyNumberFormat="0" applyFont="0" applyFill="0" applyBorder="0" applyAlignment="0" applyProtection="0"/>
    <xf numFmtId="183" fontId="8" fillId="0" borderId="0" applyNumberFormat="0" applyFont="0" applyBorder="0" applyAlignment="0" applyProtection="0"/>
    <xf numFmtId="223" fontId="53" fillId="0" borderId="14">
      <alignment horizontal="right"/>
    </xf>
    <xf numFmtId="0" fontId="163" fillId="0" borderId="0"/>
    <xf numFmtId="0" fontId="164" fillId="0" borderId="0" applyFill="0" applyBorder="0" applyAlignment="0"/>
    <xf numFmtId="179" fontId="71" fillId="36" borderId="0">
      <alignment vertical="center"/>
    </xf>
    <xf numFmtId="0" fontId="54" fillId="0" borderId="41"/>
    <xf numFmtId="0" fontId="165" fillId="20" borderId="42">
      <alignment horizontal="center"/>
    </xf>
    <xf numFmtId="0" fontId="166" fillId="0" borderId="0" applyNumberFormat="0" applyFill="0" applyBorder="0" applyAlignment="0" applyProtection="0"/>
    <xf numFmtId="181" fontId="52" fillId="56" borderId="1" applyNumberFormat="0"/>
    <xf numFmtId="0" fontId="167" fillId="72" borderId="0">
      <protection hidden="1"/>
    </xf>
    <xf numFmtId="224" fontId="8" fillId="0" borderId="0" applyAlignment="0" applyProtection="0"/>
    <xf numFmtId="225" fontId="48" fillId="0" borderId="0" applyFill="0" applyBorder="0" applyAlignment="0"/>
    <xf numFmtId="0" fontId="10" fillId="0" borderId="0"/>
    <xf numFmtId="0" fontId="131" fillId="0" borderId="0"/>
    <xf numFmtId="0" fontId="131" fillId="0" borderId="0"/>
    <xf numFmtId="0" fontId="44" fillId="0" borderId="0"/>
    <xf numFmtId="0" fontId="43" fillId="0" borderId="10" applyFont="0" applyFill="0" applyAlignment="0" applyProtection="0"/>
    <xf numFmtId="0" fontId="59" fillId="73" borderId="0"/>
    <xf numFmtId="179" fontId="168" fillId="0" borderId="43">
      <alignment vertical="center"/>
    </xf>
    <xf numFmtId="195" fontId="169" fillId="0" borderId="44" applyNumberFormat="0" applyFont="0" applyFill="0" applyAlignment="0" applyProtection="0"/>
    <xf numFmtId="183" fontId="55" fillId="28" borderId="0">
      <alignment horizontal="center"/>
      <protection locked="0"/>
    </xf>
    <xf numFmtId="0" fontId="170" fillId="74" borderId="0" applyNumberFormat="0" applyBorder="0" applyAlignment="0">
      <protection locked="0"/>
    </xf>
    <xf numFmtId="208" fontId="65" fillId="75" borderId="0"/>
    <xf numFmtId="0" fontId="171" fillId="0" borderId="0"/>
    <xf numFmtId="0" fontId="102" fillId="0" borderId="0"/>
    <xf numFmtId="0" fontId="102" fillId="0" borderId="0"/>
    <xf numFmtId="49" fontId="43" fillId="0" borderId="0" applyFont="0" applyFill="0" applyBorder="0" applyAlignment="0"/>
    <xf numFmtId="0" fontId="99" fillId="0" borderId="45" applyFont="0"/>
    <xf numFmtId="0" fontId="43" fillId="0" borderId="0" applyFont="0" applyFill="0" applyBorder="0" applyAlignment="0" applyProtection="0"/>
    <xf numFmtId="179" fontId="71" fillId="76" borderId="0" applyNumberFormat="0">
      <alignment vertical="center"/>
    </xf>
    <xf numFmtId="179" fontId="172" fillId="0" borderId="0" applyNumberFormat="0">
      <alignment vertical="center"/>
    </xf>
    <xf numFmtId="179" fontId="168" fillId="0" borderId="0" applyNumberFormat="0">
      <alignment vertical="center"/>
    </xf>
    <xf numFmtId="0" fontId="29" fillId="0" borderId="0" applyNumberFormat="0" applyFill="0" applyBorder="0" applyAlignment="0" applyProtection="0"/>
    <xf numFmtId="0" fontId="173" fillId="26" borderId="0"/>
    <xf numFmtId="191" fontId="162" fillId="0" borderId="0" applyNumberFormat="0" applyFill="0" applyBorder="0" applyAlignment="0" applyProtection="0"/>
    <xf numFmtId="179" fontId="168" fillId="0" borderId="46">
      <alignment vertical="center"/>
    </xf>
    <xf numFmtId="179" fontId="168" fillId="0" borderId="43">
      <alignment vertical="center"/>
    </xf>
    <xf numFmtId="195" fontId="169" fillId="0" borderId="47" applyNumberFormat="0" applyFont="0" applyFill="0" applyAlignment="0" applyProtection="0"/>
    <xf numFmtId="179" fontId="174" fillId="0" borderId="25" applyFill="0"/>
    <xf numFmtId="179" fontId="75" fillId="0" borderId="25" applyFill="0"/>
    <xf numFmtId="179" fontId="75" fillId="0" borderId="10" applyFill="0"/>
    <xf numFmtId="0" fontId="30" fillId="0" borderId="9" applyNumberFormat="0" applyFill="0" applyAlignment="0" applyProtection="0"/>
    <xf numFmtId="0" fontId="30" fillId="0" borderId="9" applyNumberFormat="0" applyFill="0" applyAlignment="0" applyProtection="0"/>
    <xf numFmtId="0" fontId="43" fillId="0" borderId="48" applyFont="0" applyFill="0" applyAlignment="0" applyProtection="0"/>
    <xf numFmtId="41" fontId="10" fillId="0" borderId="0" applyFont="0" applyFill="0" applyBorder="0" applyAlignment="0" applyProtection="0"/>
    <xf numFmtId="43" fontId="10" fillId="0" borderId="0" applyFont="0" applyFill="0" applyBorder="0" applyAlignment="0" applyProtection="0"/>
    <xf numFmtId="0" fontId="175" fillId="0" borderId="0"/>
    <xf numFmtId="0" fontId="176" fillId="77" borderId="1" applyNumberFormat="0"/>
    <xf numFmtId="223" fontId="53" fillId="0" borderId="14">
      <alignment horizontal="right"/>
    </xf>
    <xf numFmtId="42" fontId="10" fillId="0" borderId="0" applyFont="0" applyFill="0" applyBorder="0" applyAlignment="0" applyProtection="0"/>
    <xf numFmtId="226" fontId="10" fillId="0" borderId="0" applyFont="0" applyFill="0" applyBorder="0" applyAlignment="0" applyProtection="0"/>
    <xf numFmtId="227" fontId="10" fillId="0" borderId="0" applyFont="0" applyFill="0" applyBorder="0" applyAlignment="0" applyProtection="0"/>
    <xf numFmtId="0" fontId="177" fillId="0" borderId="0" applyNumberFormat="0" applyFill="0" applyBorder="0" applyAlignment="0" applyProtection="0"/>
    <xf numFmtId="228" fontId="10" fillId="0" borderId="0" applyFont="0" applyFill="0" applyBorder="0" applyAlignment="0" applyProtection="0"/>
    <xf numFmtId="0" fontId="131" fillId="0" borderId="0" applyFont="0" applyFill="0" applyBorder="0" applyAlignment="0" applyProtection="0"/>
    <xf numFmtId="0" fontId="178" fillId="0" borderId="0" applyNumberFormat="0" applyFill="0" applyBorder="0"/>
    <xf numFmtId="0" fontId="162" fillId="0" borderId="0" applyNumberFormat="0" applyFill="0" applyBorder="0" applyAlignment="0" applyProtection="0"/>
    <xf numFmtId="229" fontId="33" fillId="0" borderId="49" applyNumberFormat="0" applyAlignment="0"/>
    <xf numFmtId="0" fontId="10" fillId="10" borderId="0" applyNumberFormat="0" applyFont="0" applyBorder="0" applyAlignment="0" applyProtection="0"/>
    <xf numFmtId="0" fontId="142" fillId="0" borderId="0" applyNumberFormat="0" applyFill="0" applyBorder="0" applyAlignment="0"/>
    <xf numFmtId="230" fontId="73" fillId="0" borderId="50"/>
    <xf numFmtId="0" fontId="10" fillId="78" borderId="0" applyNumberFormat="0" applyFont="0" applyBorder="0" applyAlignment="0">
      <protection hidden="1"/>
    </xf>
    <xf numFmtId="0" fontId="179" fillId="0" borderId="0"/>
    <xf numFmtId="0" fontId="8" fillId="0" borderId="0"/>
    <xf numFmtId="0" fontId="8" fillId="0" borderId="0"/>
    <xf numFmtId="0" fontId="10" fillId="0" borderId="0"/>
    <xf numFmtId="231" fontId="27" fillId="0" borderId="0">
      <alignment horizontal="right"/>
    </xf>
    <xf numFmtId="231" fontId="181" fillId="0" borderId="0">
      <alignment horizontal="right"/>
    </xf>
    <xf numFmtId="231" fontId="181" fillId="0" borderId="0">
      <alignment horizontal="left" indent="2"/>
    </xf>
    <xf numFmtId="0" fontId="182" fillId="0" borderId="0">
      <alignment horizontal="right" wrapText="1"/>
    </xf>
    <xf numFmtId="0" fontId="10" fillId="0" borderId="0"/>
    <xf numFmtId="43" fontId="10" fillId="0" borderId="0" applyFont="0" applyFill="0" applyBorder="0" applyProtection="0">
      <alignment wrapText="1"/>
    </xf>
    <xf numFmtId="9" fontId="7" fillId="0" borderId="0" applyFont="0" applyFill="0" applyBorder="0" applyAlignment="0" applyProtection="0"/>
    <xf numFmtId="0" fontId="10" fillId="0" borderId="0"/>
    <xf numFmtId="0" fontId="7" fillId="0" borderId="0"/>
    <xf numFmtId="9" fontId="7" fillId="0" borderId="0" applyFont="0" applyFill="0" applyBorder="0" applyAlignment="0" applyProtection="0"/>
    <xf numFmtId="43" fontId="7" fillId="0" borderId="0" applyFont="0" applyFill="0" applyBorder="0" applyAlignment="0" applyProtection="0"/>
    <xf numFmtId="0" fontId="7" fillId="0" borderId="0"/>
  </cellStyleXfs>
  <cellXfs count="390">
    <xf numFmtId="0" fontId="0" fillId="0" borderId="0" xfId="0"/>
    <xf numFmtId="3" fontId="37" fillId="0" borderId="0" xfId="51" applyNumberFormat="1" applyFont="1" applyFill="1" applyAlignment="1">
      <alignment horizontal="right" indent="1"/>
    </xf>
    <xf numFmtId="166" fontId="8" fillId="0" borderId="0" xfId="51" applyNumberFormat="1" applyFont="1" applyFill="1" applyAlignment="1">
      <alignment horizontal="right" indent="1"/>
    </xf>
    <xf numFmtId="166" fontId="8" fillId="25" borderId="0" xfId="51" applyNumberFormat="1" applyFont="1" applyFill="1" applyAlignment="1">
      <alignment horizontal="right" indent="1"/>
    </xf>
    <xf numFmtId="0" fontId="33" fillId="0" borderId="0" xfId="1" applyFont="1" applyFill="1"/>
    <xf numFmtId="0" fontId="8" fillId="0" borderId="0" xfId="1" applyFont="1" applyFill="1"/>
    <xf numFmtId="0" fontId="36" fillId="0" borderId="0" xfId="1" applyFont="1"/>
    <xf numFmtId="0" fontId="8" fillId="0" borderId="0" xfId="1" applyFont="1" applyBorder="1"/>
    <xf numFmtId="0" fontId="8" fillId="0" borderId="0" xfId="1" applyFont="1"/>
    <xf numFmtId="0" fontId="37" fillId="0" borderId="0" xfId="1" applyFont="1"/>
    <xf numFmtId="0" fontId="37" fillId="0" borderId="0" xfId="1" applyFont="1" applyAlignment="1">
      <alignment horizontal="left" indent="1"/>
    </xf>
    <xf numFmtId="0" fontId="38" fillId="0" borderId="0" xfId="1" applyFont="1"/>
    <xf numFmtId="165" fontId="8" fillId="0" borderId="0" xfId="1" applyNumberFormat="1" applyFont="1" applyFill="1"/>
    <xf numFmtId="167" fontId="8" fillId="0" borderId="0" xfId="1" applyNumberFormat="1" applyFont="1" applyFill="1"/>
    <xf numFmtId="0" fontId="8" fillId="0" borderId="0" xfId="1" applyFont="1" applyAlignment="1">
      <alignment horizontal="left" indent="1"/>
    </xf>
    <xf numFmtId="0" fontId="39" fillId="0" borderId="0" xfId="1" applyFont="1"/>
    <xf numFmtId="0" fontId="39" fillId="0" borderId="0" xfId="655" applyFont="1"/>
    <xf numFmtId="0" fontId="180" fillId="0" borderId="0" xfId="0" applyFont="1"/>
    <xf numFmtId="165" fontId="8" fillId="25" borderId="0" xfId="1" applyNumberFormat="1" applyFont="1" applyFill="1"/>
    <xf numFmtId="0" fontId="8" fillId="25" borderId="0" xfId="1" applyFont="1" applyFill="1"/>
    <xf numFmtId="0" fontId="8" fillId="0" borderId="0" xfId="655" applyFont="1"/>
    <xf numFmtId="0" fontId="180" fillId="0" borderId="0" xfId="0" applyFont="1" applyAlignment="1">
      <alignment vertical="center" wrapText="1"/>
    </xf>
    <xf numFmtId="0" fontId="8" fillId="0" borderId="0" xfId="0" applyFont="1"/>
    <xf numFmtId="165" fontId="37" fillId="0" borderId="0" xfId="1" applyNumberFormat="1" applyFont="1" applyFill="1" applyAlignment="1">
      <alignment horizontal="right"/>
    </xf>
    <xf numFmtId="167" fontId="8" fillId="25" borderId="0" xfId="1" applyNumberFormat="1" applyFont="1" applyFill="1"/>
    <xf numFmtId="0" fontId="37" fillId="0" borderId="0" xfId="655" applyFont="1"/>
    <xf numFmtId="0" fontId="39" fillId="0" borderId="0" xfId="655" applyFont="1" applyAlignment="1">
      <alignment horizontal="left" indent="1"/>
    </xf>
    <xf numFmtId="233" fontId="39" fillId="0" borderId="0" xfId="0" applyNumberFormat="1" applyFont="1" applyFill="1"/>
    <xf numFmtId="233" fontId="39" fillId="25" borderId="0" xfId="0" applyNumberFormat="1" applyFont="1" applyFill="1"/>
    <xf numFmtId="0" fontId="37" fillId="0" borderId="0" xfId="655" applyFont="1" applyAlignment="1">
      <alignment horizontal="left" indent="1"/>
    </xf>
    <xf numFmtId="233" fontId="37" fillId="0" borderId="0" xfId="0" applyNumberFormat="1" applyFont="1" applyFill="1"/>
    <xf numFmtId="233" fontId="37" fillId="25" borderId="0" xfId="0" applyNumberFormat="1" applyFont="1" applyFill="1"/>
    <xf numFmtId="0" fontId="37" fillId="0" borderId="0" xfId="0" applyFont="1"/>
    <xf numFmtId="0" fontId="37" fillId="0" borderId="0" xfId="0" applyFont="1" applyAlignment="1">
      <alignment horizontal="left" indent="1"/>
    </xf>
    <xf numFmtId="165" fontId="37" fillId="0" borderId="0" xfId="0" applyNumberFormat="1" applyFont="1" applyFill="1"/>
    <xf numFmtId="165" fontId="37" fillId="25" borderId="0" xfId="0" applyNumberFormat="1" applyFont="1" applyFill="1"/>
    <xf numFmtId="0" fontId="39" fillId="0" borderId="0" xfId="0" applyFont="1"/>
    <xf numFmtId="3" fontId="180" fillId="0" borderId="0" xfId="0" applyNumberFormat="1" applyFont="1"/>
    <xf numFmtId="3" fontId="183" fillId="0" borderId="0" xfId="0" applyNumberFormat="1" applyFont="1"/>
    <xf numFmtId="0" fontId="180" fillId="0" borderId="0" xfId="0" applyFont="1" applyFill="1" applyBorder="1" applyAlignment="1">
      <alignment horizontal="center"/>
    </xf>
    <xf numFmtId="0" fontId="180" fillId="24" borderId="0" xfId="0" applyFont="1" applyFill="1" applyBorder="1" applyAlignment="1">
      <alignment horizontal="center"/>
    </xf>
    <xf numFmtId="0" fontId="180" fillId="0" borderId="0" xfId="0" applyFont="1" applyFill="1" applyAlignment="1">
      <alignment horizontal="center"/>
    </xf>
    <xf numFmtId="0" fontId="180" fillId="24" borderId="0" xfId="0" applyFont="1" applyFill="1" applyAlignment="1">
      <alignment horizontal="center"/>
    </xf>
    <xf numFmtId="0" fontId="8" fillId="0" borderId="0" xfId="0" applyFont="1" applyFill="1" applyAlignment="1">
      <alignment horizontal="center"/>
    </xf>
    <xf numFmtId="0" fontId="8" fillId="0" borderId="0" xfId="0" quotePrefix="1" applyFont="1" applyFill="1" applyAlignment="1">
      <alignment horizontal="right"/>
    </xf>
    <xf numFmtId="0" fontId="8" fillId="24" borderId="0" xfId="0" quotePrefix="1" applyFont="1" applyFill="1" applyAlignment="1">
      <alignment horizontal="right"/>
    </xf>
    <xf numFmtId="0" fontId="180" fillId="0" borderId="0" xfId="0" applyFont="1" applyFill="1"/>
    <xf numFmtId="0" fontId="180" fillId="24" borderId="0" xfId="0" applyFont="1" applyFill="1"/>
    <xf numFmtId="0" fontId="180" fillId="0" borderId="0" xfId="0" applyFont="1" applyAlignment="1">
      <alignment horizontal="left" indent="1"/>
    </xf>
    <xf numFmtId="165" fontId="180" fillId="0" borderId="0" xfId="0" applyNumberFormat="1" applyFont="1" applyFill="1"/>
    <xf numFmtId="165" fontId="180" fillId="25" borderId="0" xfId="0" applyNumberFormat="1" applyFont="1" applyFill="1"/>
    <xf numFmtId="0" fontId="8" fillId="0" borderId="0" xfId="0" applyFont="1" applyAlignment="1">
      <alignment horizontal="left" indent="1"/>
    </xf>
    <xf numFmtId="165" fontId="8" fillId="0" borderId="0" xfId="0" applyNumberFormat="1" applyFont="1" applyFill="1"/>
    <xf numFmtId="165" fontId="8" fillId="24" borderId="0" xfId="0" applyNumberFormat="1" applyFont="1" applyFill="1"/>
    <xf numFmtId="165" fontId="180" fillId="24" borderId="0" xfId="0" applyNumberFormat="1" applyFont="1" applyFill="1"/>
    <xf numFmtId="0" fontId="8" fillId="0" borderId="31" xfId="655" applyFont="1" applyBorder="1"/>
    <xf numFmtId="0" fontId="8" fillId="0" borderId="31" xfId="655" applyFont="1" applyFill="1" applyBorder="1"/>
    <xf numFmtId="0" fontId="8" fillId="0" borderId="0" xfId="655" applyFont="1" applyFill="1" applyAlignment="1">
      <alignment horizontal="center"/>
    </xf>
    <xf numFmtId="0" fontId="8" fillId="25" borderId="0" xfId="655" applyFont="1" applyFill="1" applyAlignment="1">
      <alignment horizontal="center"/>
    </xf>
    <xf numFmtId="0" fontId="8" fillId="0" borderId="0" xfId="655" applyFont="1" applyAlignment="1">
      <alignment horizontal="center"/>
    </xf>
    <xf numFmtId="0" fontId="8" fillId="0" borderId="10" xfId="655" applyFont="1" applyBorder="1" applyAlignment="1">
      <alignment horizontal="center"/>
    </xf>
    <xf numFmtId="0" fontId="8" fillId="0" borderId="0" xfId="655" applyFont="1" applyFill="1"/>
    <xf numFmtId="0" fontId="8" fillId="0" borderId="0" xfId="655" applyFont="1" applyAlignment="1">
      <alignment horizontal="left" indent="1"/>
    </xf>
    <xf numFmtId="233" fontId="180" fillId="0" borderId="0" xfId="0" applyNumberFormat="1" applyFont="1" applyFill="1"/>
    <xf numFmtId="233" fontId="180" fillId="25" borderId="0" xfId="0" applyNumberFormat="1" applyFont="1" applyFill="1"/>
    <xf numFmtId="3" fontId="8" fillId="0" borderId="0" xfId="655" applyNumberFormat="1" applyFont="1" applyFill="1"/>
    <xf numFmtId="3" fontId="8" fillId="25" borderId="0" xfId="655" applyNumberFormat="1" applyFont="1" applyFill="1"/>
    <xf numFmtId="3" fontId="8" fillId="0" borderId="0" xfId="655" applyNumberFormat="1" applyFont="1"/>
    <xf numFmtId="0" fontId="8" fillId="0" borderId="0" xfId="655" applyFont="1" applyAlignment="1">
      <alignment horizontal="left"/>
    </xf>
    <xf numFmtId="234" fontId="180" fillId="0" borderId="0" xfId="0" applyNumberFormat="1" applyFont="1" applyFill="1" applyAlignment="1">
      <alignment horizontal="right"/>
    </xf>
    <xf numFmtId="0" fontId="180" fillId="0" borderId="0" xfId="655" applyFont="1"/>
    <xf numFmtId="169" fontId="180" fillId="0" borderId="0" xfId="0" applyNumberFormat="1" applyFont="1"/>
    <xf numFmtId="166" fontId="180" fillId="0" borderId="0" xfId="0" applyNumberFormat="1" applyFont="1"/>
    <xf numFmtId="0" fontId="8" fillId="0" borderId="0" xfId="1" applyFont="1" applyFill="1" applyBorder="1" applyAlignment="1">
      <alignment horizontal="center"/>
    </xf>
    <xf numFmtId="0" fontId="8" fillId="25" borderId="0" xfId="1" applyFont="1" applyFill="1" applyBorder="1" applyAlignment="1">
      <alignment horizontal="center"/>
    </xf>
    <xf numFmtId="0" fontId="8" fillId="0" borderId="0" xfId="1" applyFont="1" applyFill="1" applyAlignment="1">
      <alignment horizontal="center"/>
    </xf>
    <xf numFmtId="0" fontId="8" fillId="25" borderId="0" xfId="1" applyFont="1" applyFill="1" applyAlignment="1">
      <alignment horizontal="center"/>
    </xf>
    <xf numFmtId="0" fontId="8" fillId="0" borderId="0" xfId="1" quotePrefix="1" applyFont="1" applyFill="1" applyAlignment="1">
      <alignment horizontal="right"/>
    </xf>
    <xf numFmtId="0" fontId="8" fillId="25" borderId="0" xfId="1" quotePrefix="1" applyFont="1" applyFill="1" applyAlignment="1">
      <alignment horizontal="right"/>
    </xf>
    <xf numFmtId="0" fontId="8" fillId="0" borderId="0" xfId="1" applyFont="1" applyFill="1" applyAlignment="1">
      <alignment horizontal="left" indent="1"/>
    </xf>
    <xf numFmtId="0" fontId="37" fillId="0" borderId="0" xfId="0" applyFont="1" applyFill="1" applyBorder="1" applyAlignment="1">
      <alignment horizontal="right"/>
    </xf>
    <xf numFmtId="0" fontId="8" fillId="0" borderId="0" xfId="0" applyFont="1" applyFill="1" applyBorder="1"/>
    <xf numFmtId="1" fontId="8" fillId="0" borderId="0" xfId="0" applyNumberFormat="1" applyFont="1" applyFill="1" applyBorder="1"/>
    <xf numFmtId="166" fontId="8" fillId="0" borderId="0" xfId="0" applyNumberFormat="1" applyFont="1" applyFill="1" applyBorder="1"/>
    <xf numFmtId="2" fontId="8" fillId="0" borderId="0" xfId="0" applyNumberFormat="1" applyFont="1" applyFill="1" applyBorder="1"/>
    <xf numFmtId="0" fontId="185" fillId="0" borderId="0" xfId="0" applyFont="1" applyFill="1" applyBorder="1"/>
    <xf numFmtId="0" fontId="180" fillId="0" borderId="51" xfId="0" applyFont="1" applyBorder="1" applyAlignment="1">
      <alignment vertical="center" wrapText="1"/>
    </xf>
    <xf numFmtId="0" fontId="180" fillId="0" borderId="51" xfId="0" applyFont="1" applyBorder="1" applyAlignment="1">
      <alignment horizontal="center" vertical="center" wrapText="1"/>
    </xf>
    <xf numFmtId="0" fontId="180" fillId="0" borderId="0" xfId="0" applyFont="1" applyAlignment="1">
      <alignment horizontal="center" vertical="center" wrapText="1"/>
    </xf>
    <xf numFmtId="0" fontId="188" fillId="0" borderId="0" xfId="0" applyFont="1" applyAlignment="1">
      <alignment vertical="center" wrapText="1"/>
    </xf>
    <xf numFmtId="0" fontId="185" fillId="0" borderId="0" xfId="0" applyFont="1" applyAlignment="1">
      <alignment horizontal="right" vertical="center" wrapText="1"/>
    </xf>
    <xf numFmtId="0" fontId="185" fillId="79" borderId="10" xfId="0" applyFont="1" applyFill="1" applyBorder="1" applyAlignment="1">
      <alignment horizontal="right" vertical="center" wrapText="1" indent="1"/>
    </xf>
    <xf numFmtId="0" fontId="185" fillId="0" borderId="10" xfId="0" applyFont="1" applyFill="1" applyBorder="1" applyAlignment="1">
      <alignment horizontal="right" vertical="center" wrapText="1" indent="1"/>
    </xf>
    <xf numFmtId="0" fontId="185" fillId="79" borderId="0" xfId="0" applyFont="1" applyFill="1" applyBorder="1" applyAlignment="1">
      <alignment horizontal="right" vertical="center" wrapText="1"/>
    </xf>
    <xf numFmtId="0" fontId="185" fillId="0" borderId="0" xfId="0" applyFont="1" applyFill="1" applyBorder="1" applyAlignment="1">
      <alignment horizontal="right" vertical="center" wrapText="1" indent="1"/>
    </xf>
    <xf numFmtId="0" fontId="188" fillId="0" borderId="0" xfId="0" applyFont="1" applyFill="1" applyBorder="1" applyAlignment="1">
      <alignment vertical="center" wrapText="1"/>
    </xf>
    <xf numFmtId="234" fontId="188" fillId="79" borderId="0" xfId="0" applyNumberFormat="1" applyFont="1" applyFill="1" applyBorder="1" applyAlignment="1">
      <alignment horizontal="right" vertical="center" wrapText="1" indent="1"/>
    </xf>
    <xf numFmtId="234" fontId="188" fillId="0" borderId="0" xfId="0" applyNumberFormat="1" applyFont="1" applyFill="1" applyBorder="1" applyAlignment="1">
      <alignment horizontal="right" vertical="center" wrapText="1" indent="1"/>
    </xf>
    <xf numFmtId="0" fontId="185" fillId="0" borderId="0" xfId="0" applyFont="1" applyFill="1" applyBorder="1" applyAlignment="1">
      <alignment vertical="center" wrapText="1"/>
    </xf>
    <xf numFmtId="0" fontId="185" fillId="79" borderId="0" xfId="0" applyFont="1" applyFill="1" applyBorder="1" applyAlignment="1">
      <alignment horizontal="right" vertical="center" wrapText="1" indent="1"/>
    </xf>
    <xf numFmtId="0" fontId="187" fillId="0" borderId="0" xfId="0" applyFont="1" applyFill="1" applyBorder="1" applyAlignment="1">
      <alignment vertical="center" wrapText="1"/>
    </xf>
    <xf numFmtId="0" fontId="187" fillId="79" borderId="0" xfId="0" applyFont="1" applyFill="1" applyBorder="1" applyAlignment="1">
      <alignment horizontal="right" vertical="center" wrapText="1" indent="1"/>
    </xf>
    <xf numFmtId="0" fontId="187" fillId="0" borderId="0" xfId="0" applyFont="1" applyFill="1" applyBorder="1" applyAlignment="1">
      <alignment horizontal="right" vertical="center" wrapText="1" indent="1"/>
    </xf>
    <xf numFmtId="0" fontId="186" fillId="0" borderId="10" xfId="0" applyFont="1" applyFill="1" applyBorder="1" applyAlignment="1">
      <alignment vertical="center" wrapText="1"/>
    </xf>
    <xf numFmtId="0" fontId="186" fillId="0" borderId="0" xfId="0" applyFont="1" applyFill="1" applyBorder="1" applyAlignment="1">
      <alignment vertical="center" wrapText="1"/>
    </xf>
    <xf numFmtId="0" fontId="180" fillId="0" borderId="0" xfId="0" applyFont="1" applyFill="1" applyBorder="1"/>
    <xf numFmtId="1" fontId="180" fillId="0" borderId="0" xfId="0" applyNumberFormat="1" applyFont="1" applyFill="1" applyBorder="1"/>
    <xf numFmtId="0" fontId="180" fillId="0" borderId="10" xfId="0" applyFont="1" applyBorder="1"/>
    <xf numFmtId="0" fontId="180" fillId="0" borderId="10" xfId="0" applyFont="1" applyFill="1" applyBorder="1" applyAlignment="1">
      <alignment horizontal="center"/>
    </xf>
    <xf numFmtId="0" fontId="180" fillId="24" borderId="10" xfId="0" applyFont="1" applyFill="1" applyBorder="1" applyAlignment="1">
      <alignment horizontal="center"/>
    </xf>
    <xf numFmtId="175" fontId="180" fillId="0" borderId="0" xfId="667" applyNumberFormat="1" applyFont="1" applyFill="1" applyBorder="1"/>
    <xf numFmtId="166" fontId="8" fillId="0" borderId="0" xfId="655" applyNumberFormat="1" applyFont="1"/>
    <xf numFmtId="0" fontId="0" fillId="0" borderId="0" xfId="0" applyFont="1"/>
    <xf numFmtId="2" fontId="185" fillId="0" borderId="0" xfId="0" applyNumberFormat="1" applyFont="1" applyFill="1" applyBorder="1" applyAlignment="1">
      <alignment horizontal="right" vertical="center" wrapText="1" indent="1"/>
    </xf>
    <xf numFmtId="239" fontId="185" fillId="0" borderId="0" xfId="0" applyNumberFormat="1" applyFont="1" applyFill="1" applyBorder="1" applyAlignment="1">
      <alignment horizontal="right" vertical="center" wrapText="1" indent="1"/>
    </xf>
    <xf numFmtId="0" fontId="8" fillId="0" borderId="0" xfId="0" applyFont="1" applyAlignment="1">
      <alignment horizontal="left"/>
    </xf>
    <xf numFmtId="0" fontId="8" fillId="0" borderId="0" xfId="0" applyFont="1" applyFill="1" applyAlignment="1">
      <alignment horizontal="left" indent="1"/>
    </xf>
    <xf numFmtId="0" fontId="8" fillId="0" borderId="0" xfId="0" quotePrefix="1" applyFont="1" applyAlignment="1">
      <alignment horizontal="left"/>
    </xf>
    <xf numFmtId="0" fontId="8" fillId="0" borderId="0" xfId="0" quotePrefix="1" applyFont="1"/>
    <xf numFmtId="0" fontId="8" fillId="0" borderId="0" xfId="0" applyFont="1" applyFill="1" applyAlignment="1">
      <alignment horizontal="left" indent="2"/>
    </xf>
    <xf numFmtId="0" fontId="39" fillId="0" borderId="0" xfId="0" quotePrefix="1" applyFont="1" applyFill="1" applyAlignment="1">
      <alignment horizontal="left" indent="1"/>
    </xf>
    <xf numFmtId="0" fontId="8" fillId="0" borderId="0" xfId="0" quotePrefix="1" applyFont="1" applyFill="1" applyAlignment="1">
      <alignment horizontal="left" indent="1"/>
    </xf>
    <xf numFmtId="0" fontId="39" fillId="0" borderId="0" xfId="0" quotePrefix="1" applyFont="1" applyFill="1" applyAlignment="1">
      <alignment horizontal="left"/>
    </xf>
    <xf numFmtId="169" fontId="8" fillId="0" borderId="0" xfId="0" applyNumberFormat="1" applyFont="1" applyFill="1" applyAlignment="1">
      <alignment horizontal="right"/>
    </xf>
    <xf numFmtId="169" fontId="39" fillId="0" borderId="0" xfId="0" applyNumberFormat="1" applyFont="1" applyFill="1" applyAlignment="1">
      <alignment horizontal="right"/>
    </xf>
    <xf numFmtId="169" fontId="8" fillId="0" borderId="0" xfId="0" applyNumberFormat="1" applyFont="1" applyFill="1"/>
    <xf numFmtId="169" fontId="39" fillId="0" borderId="0" xfId="0" applyNumberFormat="1" applyFont="1" applyFill="1"/>
    <xf numFmtId="3" fontId="0" fillId="0" borderId="0" xfId="0" applyNumberFormat="1" applyFill="1"/>
    <xf numFmtId="3" fontId="37" fillId="0" borderId="0" xfId="0" applyNumberFormat="1" applyFont="1" applyFill="1"/>
    <xf numFmtId="166" fontId="8" fillId="0" borderId="0" xfId="0" applyNumberFormat="1" applyFont="1"/>
    <xf numFmtId="2" fontId="0" fillId="0" borderId="0" xfId="0" applyNumberFormat="1"/>
    <xf numFmtId="0" fontId="180" fillId="0" borderId="0" xfId="0" applyFont="1" applyAlignment="1">
      <alignment wrapText="1"/>
    </xf>
    <xf numFmtId="0" fontId="180" fillId="0" borderId="0" xfId="0" applyFont="1" applyAlignment="1">
      <alignment horizontal="center" vertical="center" wrapText="1"/>
    </xf>
    <xf numFmtId="0" fontId="180" fillId="0" borderId="0" xfId="0" applyFont="1" applyAlignment="1">
      <alignment horizontal="justify" vertical="center" wrapText="1"/>
    </xf>
    <xf numFmtId="0" fontId="187" fillId="0" borderId="31" xfId="0" applyFont="1" applyFill="1" applyBorder="1" applyAlignment="1">
      <alignment vertical="center" wrapText="1"/>
    </xf>
    <xf numFmtId="0" fontId="0" fillId="0" borderId="31" xfId="0" applyBorder="1"/>
    <xf numFmtId="0" fontId="187" fillId="0" borderId="31" xfId="0" applyFont="1" applyFill="1" applyBorder="1" applyAlignment="1">
      <alignment horizontal="right" vertical="center" wrapText="1" indent="1"/>
    </xf>
    <xf numFmtId="0" fontId="187" fillId="79" borderId="31" xfId="0" applyFont="1" applyFill="1" applyBorder="1" applyAlignment="1">
      <alignment horizontal="right" vertical="center" wrapText="1" indent="1"/>
    </xf>
    <xf numFmtId="239" fontId="185" fillId="0" borderId="31" xfId="0" applyNumberFormat="1" applyFont="1" applyFill="1" applyBorder="1" applyAlignment="1">
      <alignment horizontal="right" vertical="center" wrapText="1" indent="1"/>
    </xf>
    <xf numFmtId="0" fontId="6" fillId="0" borderId="0" xfId="0" applyFont="1"/>
    <xf numFmtId="0" fontId="183" fillId="0" borderId="0" xfId="0" applyFont="1"/>
    <xf numFmtId="0" fontId="37" fillId="0" borderId="0" xfId="655" applyFont="1" applyAlignment="1">
      <alignment horizontal="right"/>
    </xf>
    <xf numFmtId="0" fontId="8" fillId="0" borderId="0" xfId="655" applyFont="1" applyAlignment="1">
      <alignment wrapText="1"/>
    </xf>
    <xf numFmtId="0" fontId="183" fillId="0" borderId="0" xfId="0" applyFont="1" applyFill="1" applyBorder="1" applyAlignment="1">
      <alignment horizontal="right"/>
    </xf>
    <xf numFmtId="0" fontId="37" fillId="0" borderId="31" xfId="655" applyFont="1" applyBorder="1" applyAlignment="1">
      <alignment horizontal="left" indent="1"/>
    </xf>
    <xf numFmtId="233" fontId="37" fillId="0" borderId="31" xfId="0" applyNumberFormat="1" applyFont="1" applyFill="1" applyBorder="1"/>
    <xf numFmtId="233" fontId="37" fillId="25" borderId="31" xfId="0" applyNumberFormat="1" applyFont="1" applyFill="1" applyBorder="1"/>
    <xf numFmtId="0" fontId="39" fillId="0" borderId="31" xfId="0" applyFont="1" applyBorder="1"/>
    <xf numFmtId="165" fontId="180" fillId="0" borderId="31" xfId="0" applyNumberFormat="1" applyFont="1" applyFill="1" applyBorder="1"/>
    <xf numFmtId="165" fontId="180" fillId="25" borderId="31" xfId="0" applyNumberFormat="1" applyFont="1" applyFill="1" applyBorder="1"/>
    <xf numFmtId="0" fontId="180" fillId="25" borderId="10" xfId="0" applyFont="1" applyFill="1" applyBorder="1"/>
    <xf numFmtId="0" fontId="180" fillId="25" borderId="0" xfId="0" applyFont="1" applyFill="1"/>
    <xf numFmtId="3" fontId="180" fillId="25" borderId="0" xfId="0" applyNumberFormat="1" applyFont="1" applyFill="1"/>
    <xf numFmtId="3" fontId="183" fillId="25" borderId="0" xfId="0" applyNumberFormat="1" applyFont="1" applyFill="1"/>
    <xf numFmtId="0" fontId="180" fillId="0" borderId="31" xfId="0" applyFont="1" applyBorder="1"/>
    <xf numFmtId="3" fontId="183" fillId="0" borderId="31" xfId="0" applyNumberFormat="1" applyFont="1" applyBorder="1"/>
    <xf numFmtId="3" fontId="183" fillId="25" borderId="31" xfId="0" applyNumberFormat="1" applyFont="1" applyFill="1" applyBorder="1"/>
    <xf numFmtId="0" fontId="10" fillId="0" borderId="0" xfId="1" applyFont="1" applyFill="1"/>
    <xf numFmtId="0" fontId="10" fillId="0" borderId="0" xfId="1" applyFont="1"/>
    <xf numFmtId="0" fontId="10" fillId="0" borderId="0" xfId="0" applyFont="1"/>
    <xf numFmtId="232" fontId="6" fillId="0" borderId="0" xfId="0" applyNumberFormat="1" applyFont="1"/>
    <xf numFmtId="0" fontId="10" fillId="0" borderId="0" xfId="655" applyFont="1"/>
    <xf numFmtId="0" fontId="10" fillId="0" borderId="0" xfId="655" applyFont="1" applyFill="1"/>
    <xf numFmtId="0" fontId="10" fillId="0" borderId="0" xfId="655" applyFont="1" applyAlignment="1">
      <alignment horizontal="center"/>
    </xf>
    <xf numFmtId="0" fontId="192" fillId="0" borderId="0" xfId="0" applyFont="1"/>
    <xf numFmtId="0" fontId="180" fillId="0" borderId="51" xfId="0" applyFont="1" applyBorder="1" applyAlignment="1">
      <alignment horizontal="center" vertical="top" wrapText="1"/>
    </xf>
    <xf numFmtId="0" fontId="5" fillId="0" borderId="0" xfId="0" applyFont="1"/>
    <xf numFmtId="0" fontId="180" fillId="0" borderId="0" xfId="0" applyFont="1" applyAlignment="1">
      <alignment wrapText="1"/>
    </xf>
    <xf numFmtId="0" fontId="0" fillId="0" borderId="0" xfId="0" applyFill="1"/>
    <xf numFmtId="0" fontId="180" fillId="0" borderId="0" xfId="0" applyFont="1" applyFill="1" applyAlignment="1">
      <alignment horizontal="center" vertical="center"/>
    </xf>
    <xf numFmtId="0" fontId="180" fillId="25" borderId="0" xfId="0" applyFont="1" applyFill="1" applyAlignment="1">
      <alignment horizontal="center" vertical="center"/>
    </xf>
    <xf numFmtId="0" fontId="8" fillId="0" borderId="0" xfId="1" applyFill="1"/>
    <xf numFmtId="0" fontId="8" fillId="0" borderId="0" xfId="1"/>
    <xf numFmtId="0" fontId="36" fillId="0" borderId="10" xfId="1" applyFont="1" applyBorder="1"/>
    <xf numFmtId="0" fontId="36" fillId="0" borderId="10" xfId="1" applyFont="1" applyFill="1" applyBorder="1"/>
    <xf numFmtId="0" fontId="36" fillId="25" borderId="10" xfId="1" applyFont="1" applyFill="1" applyBorder="1"/>
    <xf numFmtId="165" fontId="37" fillId="25" borderId="0" xfId="1" applyNumberFormat="1" applyFont="1" applyFill="1" applyAlignment="1">
      <alignment horizontal="right"/>
    </xf>
    <xf numFmtId="166" fontId="180" fillId="25" borderId="0" xfId="51" applyNumberFormat="1" applyFont="1" applyFill="1" applyAlignment="1">
      <alignment horizontal="right" indent="1"/>
    </xf>
    <xf numFmtId="0" fontId="8" fillId="0" borderId="0" xfId="1" applyFont="1" applyAlignment="1">
      <alignment horizontal="left" indent="2"/>
    </xf>
    <xf numFmtId="0" fontId="194" fillId="0" borderId="0" xfId="0" applyFont="1" applyAlignment="1">
      <alignment vertical="center" wrapText="1"/>
    </xf>
    <xf numFmtId="0" fontId="194" fillId="0" borderId="0" xfId="0" applyFont="1" applyAlignment="1">
      <alignment horizontal="right" vertical="center" wrapText="1"/>
    </xf>
    <xf numFmtId="0" fontId="180" fillId="0" borderId="0" xfId="0" applyFont="1" applyAlignment="1">
      <alignment horizontal="left" vertical="center"/>
    </xf>
    <xf numFmtId="0" fontId="180" fillId="25" borderId="0" xfId="0" applyFont="1" applyFill="1" applyAlignment="1">
      <alignment horizontal="center"/>
    </xf>
    <xf numFmtId="0" fontId="180" fillId="0" borderId="0" xfId="0" applyFont="1" applyAlignment="1">
      <alignment horizontal="center"/>
    </xf>
    <xf numFmtId="235" fontId="37" fillId="25" borderId="0" xfId="0" applyNumberFormat="1" applyFont="1" applyFill="1"/>
    <xf numFmtId="235" fontId="37" fillId="0" borderId="0" xfId="0" applyNumberFormat="1" applyFont="1" applyFill="1"/>
    <xf numFmtId="235" fontId="192" fillId="25" borderId="0" xfId="0" applyNumberFormat="1" applyFont="1" applyFill="1"/>
    <xf numFmtId="235" fontId="192" fillId="0" borderId="0" xfId="0" applyNumberFormat="1" applyFont="1" applyFill="1"/>
    <xf numFmtId="235" fontId="180" fillId="25" borderId="0" xfId="0" applyNumberFormat="1" applyFont="1" applyFill="1"/>
    <xf numFmtId="235" fontId="180" fillId="0" borderId="0" xfId="0" applyNumberFormat="1" applyFont="1" applyFill="1"/>
    <xf numFmtId="0" fontId="39" fillId="0" borderId="0" xfId="0" quotePrefix="1" applyFont="1"/>
    <xf numFmtId="0" fontId="180" fillId="0" borderId="0" xfId="0" quotePrefix="1" applyFont="1"/>
    <xf numFmtId="0" fontId="39" fillId="0" borderId="0" xfId="0" applyFont="1" applyAlignment="1">
      <alignment horizontal="left"/>
    </xf>
    <xf numFmtId="237" fontId="180" fillId="25" borderId="0" xfId="0" applyNumberFormat="1" applyFont="1" applyFill="1"/>
    <xf numFmtId="237" fontId="180" fillId="0" borderId="0" xfId="0" applyNumberFormat="1" applyFont="1" applyFill="1"/>
    <xf numFmtId="0" fontId="0" fillId="25" borderId="0" xfId="0" applyFill="1"/>
    <xf numFmtId="237" fontId="192" fillId="25" borderId="0" xfId="0" applyNumberFormat="1" applyFont="1" applyFill="1"/>
    <xf numFmtId="0" fontId="8" fillId="0" borderId="0" xfId="655" applyFont="1" applyFill="1" applyAlignment="1">
      <alignment horizontal="right"/>
    </xf>
    <xf numFmtId="0" fontId="193" fillId="0" borderId="0" xfId="0" applyFont="1" applyFill="1"/>
    <xf numFmtId="236" fontId="188" fillId="0" borderId="0" xfId="0" applyNumberFormat="1" applyFont="1" applyFill="1" applyBorder="1" applyAlignment="1">
      <alignment horizontal="right" vertical="center" wrapText="1" indent="1"/>
    </xf>
    <xf numFmtId="239" fontId="188" fillId="0" borderId="0" xfId="0" applyNumberFormat="1" applyFont="1" applyFill="1" applyBorder="1" applyAlignment="1">
      <alignment horizontal="right" vertical="center" wrapText="1" indent="1"/>
    </xf>
    <xf numFmtId="0" fontId="188" fillId="0" borderId="0" xfId="0" applyFont="1" applyFill="1" applyBorder="1" applyAlignment="1">
      <alignment horizontal="right" vertical="center" wrapText="1" indent="1"/>
    </xf>
    <xf numFmtId="0" fontId="193" fillId="0" borderId="0" xfId="0" applyFont="1"/>
    <xf numFmtId="0" fontId="180" fillId="0" borderId="0" xfId="0" applyFont="1" applyAlignment="1">
      <alignment horizontal="left" vertical="center" wrapText="1"/>
    </xf>
    <xf numFmtId="238" fontId="180" fillId="0" borderId="0" xfId="0" applyNumberFormat="1" applyFont="1" applyFill="1" applyBorder="1" applyAlignment="1">
      <alignment horizontal="right"/>
    </xf>
    <xf numFmtId="1" fontId="180" fillId="0" borderId="0" xfId="0" applyNumberFormat="1" applyFont="1" applyFill="1" applyBorder="1" applyAlignment="1">
      <alignment horizontal="right"/>
    </xf>
    <xf numFmtId="3" fontId="180" fillId="0" borderId="0" xfId="0" applyNumberFormat="1" applyFont="1" applyFill="1" applyBorder="1"/>
    <xf numFmtId="0" fontId="8" fillId="0" borderId="0" xfId="0" applyFont="1" applyFill="1" applyBorder="1" applyAlignment="1">
      <alignment horizontal="right"/>
    </xf>
    <xf numFmtId="14" fontId="180" fillId="0" borderId="0" xfId="0" applyNumberFormat="1" applyFont="1" applyFill="1" applyBorder="1"/>
    <xf numFmtId="14" fontId="180" fillId="0" borderId="0" xfId="0" applyNumberFormat="1" applyFont="1"/>
    <xf numFmtId="0" fontId="180" fillId="0" borderId="0" xfId="0" applyFont="1" applyFill="1" applyBorder="1" applyAlignment="1">
      <alignment horizontal="right"/>
    </xf>
    <xf numFmtId="0" fontId="39" fillId="0" borderId="0" xfId="0" applyFont="1" applyAlignment="1">
      <alignment horizontal="left" indent="1"/>
    </xf>
    <xf numFmtId="0" fontId="8" fillId="25" borderId="0" xfId="0" applyFont="1" applyFill="1"/>
    <xf numFmtId="0" fontId="180" fillId="0" borderId="0" xfId="0" applyFont="1" applyAlignment="1">
      <alignment horizontal="left"/>
    </xf>
    <xf numFmtId="0" fontId="8" fillId="0" borderId="10" xfId="0" applyFont="1" applyFill="1" applyBorder="1"/>
    <xf numFmtId="0" fontId="8" fillId="80" borderId="10" xfId="0" applyFont="1" applyFill="1" applyBorder="1" applyAlignment="1">
      <alignment horizontal="right"/>
    </xf>
    <xf numFmtId="0" fontId="8" fillId="0" borderId="10" xfId="0" applyFont="1" applyFill="1" applyBorder="1" applyAlignment="1">
      <alignment horizontal="right"/>
    </xf>
    <xf numFmtId="0" fontId="8" fillId="0" borderId="0" xfId="0" applyFont="1" applyFill="1"/>
    <xf numFmtId="0" fontId="8" fillId="80" borderId="0" xfId="0" applyFont="1" applyFill="1" applyAlignment="1">
      <alignment horizontal="right"/>
    </xf>
    <xf numFmtId="0" fontId="8" fillId="0" borderId="0" xfId="0" applyFont="1" applyFill="1" applyAlignment="1">
      <alignment horizontal="right"/>
    </xf>
    <xf numFmtId="0" fontId="37" fillId="0" borderId="0" xfId="0" applyFont="1" applyFill="1"/>
    <xf numFmtId="169" fontId="39" fillId="80" borderId="0" xfId="0" applyNumberFormat="1" applyFont="1" applyFill="1"/>
    <xf numFmtId="3" fontId="37" fillId="80" borderId="0" xfId="0" applyNumberFormat="1" applyFont="1" applyFill="1"/>
    <xf numFmtId="0" fontId="39" fillId="0" borderId="0" xfId="0" applyFont="1" applyFill="1"/>
    <xf numFmtId="169" fontId="8" fillId="80" borderId="0" xfId="0" applyNumberFormat="1" applyFont="1" applyFill="1"/>
    <xf numFmtId="240" fontId="8" fillId="80" borderId="0" xfId="0" applyNumberFormat="1" applyFont="1" applyFill="1"/>
    <xf numFmtId="240" fontId="8" fillId="0" borderId="0" xfId="0" applyNumberFormat="1" applyFont="1" applyFill="1"/>
    <xf numFmtId="169" fontId="39" fillId="80" borderId="0" xfId="0" applyNumberFormat="1" applyFont="1" applyFill="1" applyAlignment="1">
      <alignment horizontal="right"/>
    </xf>
    <xf numFmtId="0" fontId="0" fillId="80" borderId="0" xfId="0" applyFill="1"/>
    <xf numFmtId="169" fontId="0" fillId="0" borderId="0" xfId="0" applyNumberFormat="1" applyFill="1"/>
    <xf numFmtId="241" fontId="39" fillId="80" borderId="0" xfId="0" applyNumberFormat="1" applyFont="1" applyFill="1" applyAlignment="1">
      <alignment horizontal="right"/>
    </xf>
    <xf numFmtId="241" fontId="39" fillId="0" borderId="0" xfId="0" applyNumberFormat="1" applyFont="1" applyFill="1" applyAlignment="1">
      <alignment horizontal="right"/>
    </xf>
    <xf numFmtId="169" fontId="8" fillId="80" borderId="0" xfId="0" applyNumberFormat="1" applyFont="1" applyFill="1" applyAlignment="1">
      <alignment horizontal="right"/>
    </xf>
    <xf numFmtId="0" fontId="39" fillId="0" borderId="0" xfId="0" applyFont="1" applyFill="1" applyAlignment="1">
      <alignment horizontal="left"/>
    </xf>
    <xf numFmtId="3" fontId="0" fillId="80" borderId="0" xfId="0" applyNumberFormat="1" applyFill="1"/>
    <xf numFmtId="0" fontId="180" fillId="0" borderId="51" xfId="0" applyFont="1" applyBorder="1" applyAlignment="1">
      <alignment horizontal="left" vertical="center" wrapText="1"/>
    </xf>
    <xf numFmtId="0" fontId="180" fillId="0" borderId="51" xfId="0" applyFont="1" applyBorder="1" applyAlignment="1">
      <alignment horizontal="justify" vertical="center" wrapText="1"/>
    </xf>
    <xf numFmtId="0" fontId="0" fillId="0" borderId="0" xfId="0" applyAlignment="1">
      <alignment horizontal="left" vertical="center" wrapText="1"/>
    </xf>
    <xf numFmtId="0" fontId="0" fillId="0" borderId="0" xfId="0" applyAlignment="1">
      <alignment horizontal="center" vertical="center" wrapText="1"/>
    </xf>
    <xf numFmtId="0" fontId="197" fillId="0" borderId="0" xfId="0" applyFont="1" applyAlignment="1">
      <alignment horizontal="left" vertical="center" wrapText="1"/>
    </xf>
    <xf numFmtId="239" fontId="185" fillId="79" borderId="0" xfId="0" applyNumberFormat="1" applyFont="1" applyFill="1" applyBorder="1" applyAlignment="1">
      <alignment horizontal="right" vertical="center" wrapText="1" indent="1"/>
    </xf>
    <xf numFmtId="0" fontId="198" fillId="0" borderId="0" xfId="0" quotePrefix="1" applyFont="1"/>
    <xf numFmtId="0" fontId="180" fillId="0" borderId="0" xfId="0" applyFont="1" applyAlignment="1">
      <alignment wrapText="1"/>
    </xf>
    <xf numFmtId="0" fontId="6" fillId="0" borderId="0" xfId="0" applyFont="1" applyAlignment="1"/>
    <xf numFmtId="0" fontId="180" fillId="0" borderId="0" xfId="0" applyFont="1" applyAlignment="1">
      <alignment horizontal="justify" vertical="center" wrapText="1"/>
    </xf>
    <xf numFmtId="0" fontId="180" fillId="0" borderId="0" xfId="0" applyFont="1" applyAlignment="1">
      <alignment wrapText="1"/>
    </xf>
    <xf numFmtId="0" fontId="3" fillId="0" borderId="10" xfId="0" applyFont="1" applyBorder="1" applyAlignment="1">
      <alignment horizontal="center" vertical="center" wrapText="1"/>
    </xf>
    <xf numFmtId="0" fontId="3" fillId="25" borderId="10" xfId="0" applyFont="1" applyFill="1" applyBorder="1" applyAlignment="1">
      <alignment horizontal="center" vertical="center" wrapText="1"/>
    </xf>
    <xf numFmtId="0" fontId="180" fillId="0" borderId="0" xfId="0" applyFont="1" applyBorder="1" applyAlignment="1">
      <alignment horizontal="center" vertical="center" wrapText="1"/>
    </xf>
    <xf numFmtId="0" fontId="180" fillId="25" borderId="0" xfId="0" applyFont="1" applyFill="1" applyBorder="1" applyAlignment="1">
      <alignment horizontal="center" vertical="center" wrapText="1"/>
    </xf>
    <xf numFmtId="0" fontId="180" fillId="25" borderId="0" xfId="0" applyFont="1" applyFill="1" applyAlignment="1">
      <alignment horizontal="center" vertical="center" wrapText="1"/>
    </xf>
    <xf numFmtId="0" fontId="185" fillId="25" borderId="0" xfId="0" applyFont="1" applyFill="1" applyAlignment="1">
      <alignment horizontal="right" vertical="center" wrapText="1"/>
    </xf>
    <xf numFmtId="0" fontId="8" fillId="0" borderId="0" xfId="0" applyFont="1" applyAlignment="1">
      <alignment horizontal="right" vertical="center" wrapText="1"/>
    </xf>
    <xf numFmtId="166" fontId="8" fillId="25" borderId="0" xfId="0" applyNumberFormat="1" applyFont="1" applyFill="1" applyAlignment="1">
      <alignment horizontal="right" vertical="center" wrapText="1"/>
    </xf>
    <xf numFmtId="166" fontId="8" fillId="0" borderId="0" xfId="0" applyNumberFormat="1" applyFont="1" applyAlignment="1">
      <alignment horizontal="right" vertical="center" wrapText="1"/>
    </xf>
    <xf numFmtId="0" fontId="8" fillId="0" borderId="0" xfId="0" quotePrefix="1" applyFont="1" applyAlignment="1">
      <alignment horizontal="right" vertical="center" wrapText="1"/>
    </xf>
    <xf numFmtId="0" fontId="8" fillId="25" borderId="0" xfId="0" quotePrefix="1" applyFont="1" applyFill="1" applyAlignment="1">
      <alignment horizontal="right" vertical="center" wrapText="1"/>
    </xf>
    <xf numFmtId="0" fontId="199" fillId="0" borderId="0" xfId="0" applyFont="1" applyAlignment="1">
      <alignment horizontal="right" vertical="center" wrapText="1"/>
    </xf>
    <xf numFmtId="0" fontId="36" fillId="0" borderId="0" xfId="0" applyFont="1" applyAlignment="1">
      <alignment horizontal="right" vertical="center" wrapText="1"/>
    </xf>
    <xf numFmtId="0" fontId="36" fillId="25" borderId="0" xfId="0" applyFont="1" applyFill="1" applyAlignment="1">
      <alignment horizontal="right" vertical="center" wrapText="1"/>
    </xf>
    <xf numFmtId="0" fontId="8" fillId="25" borderId="0" xfId="0" applyFont="1" applyFill="1" applyAlignment="1">
      <alignment horizontal="right" vertical="center" wrapText="1"/>
    </xf>
    <xf numFmtId="0" fontId="199" fillId="0" borderId="0" xfId="0" quotePrefix="1" applyFont="1" applyAlignment="1">
      <alignment horizontal="right" vertical="center" wrapText="1"/>
    </xf>
    <xf numFmtId="0" fontId="200" fillId="0" borderId="0" xfId="0" applyFont="1" applyAlignment="1">
      <alignment horizontal="right" vertical="center" wrapText="1"/>
    </xf>
    <xf numFmtId="0" fontId="200" fillId="25" borderId="0" xfId="0" applyFont="1" applyFill="1" applyAlignment="1">
      <alignment horizontal="right" vertical="center" wrapText="1"/>
    </xf>
    <xf numFmtId="2" fontId="8" fillId="25" borderId="0" xfId="0" applyNumberFormat="1" applyFont="1" applyFill="1" applyAlignment="1">
      <alignment horizontal="right" vertical="center" wrapText="1"/>
    </xf>
    <xf numFmtId="2" fontId="8" fillId="0" borderId="0" xfId="0" applyNumberFormat="1" applyFont="1" applyAlignment="1">
      <alignment horizontal="right" vertical="center" wrapText="1"/>
    </xf>
    <xf numFmtId="0" fontId="199" fillId="25" borderId="0" xfId="0" applyFont="1" applyFill="1" applyAlignment="1">
      <alignment horizontal="right" vertical="center" wrapText="1"/>
    </xf>
    <xf numFmtId="0" fontId="189" fillId="25" borderId="0" xfId="0" applyFont="1" applyFill="1" applyAlignment="1">
      <alignment horizontal="right" vertical="center" wrapText="1"/>
    </xf>
    <xf numFmtId="0" fontId="180" fillId="0" borderId="0" xfId="0" applyFont="1" applyFill="1" applyAlignment="1">
      <alignment vertical="center" wrapText="1"/>
    </xf>
    <xf numFmtId="0" fontId="194" fillId="25" borderId="0" xfId="0" applyFont="1" applyFill="1" applyAlignment="1">
      <alignment horizontal="right" vertical="center" wrapText="1"/>
    </xf>
    <xf numFmtId="0" fontId="8" fillId="0" borderId="0" xfId="0" applyFont="1" applyAlignment="1">
      <alignment vertical="center" wrapText="1"/>
    </xf>
    <xf numFmtId="0" fontId="36" fillId="0" borderId="0" xfId="0" applyFont="1" applyAlignment="1">
      <alignment vertical="center" wrapText="1"/>
    </xf>
    <xf numFmtId="0" fontId="205" fillId="0" borderId="0" xfId="0" applyFont="1" applyAlignment="1">
      <alignment horizontal="left" vertical="center"/>
    </xf>
    <xf numFmtId="0" fontId="8" fillId="0" borderId="0" xfId="0" quotePrefix="1" applyFont="1" applyAlignment="1">
      <alignment horizontal="left" indent="1"/>
    </xf>
    <xf numFmtId="0" fontId="8" fillId="0" borderId="0" xfId="0" quotePrefix="1" applyFont="1" applyAlignment="1">
      <alignment horizontal="left" indent="2"/>
    </xf>
    <xf numFmtId="0" fontId="0" fillId="0" borderId="0" xfId="0" applyFont="1" applyAlignment="1">
      <alignment horizontal="left"/>
    </xf>
    <xf numFmtId="0" fontId="2" fillId="0" borderId="0" xfId="0" applyFont="1"/>
    <xf numFmtId="0" fontId="180" fillId="0" borderId="0" xfId="0" applyFont="1" applyAlignment="1">
      <alignment horizontal="right"/>
    </xf>
    <xf numFmtId="0" fontId="180" fillId="0" borderId="0" xfId="0" applyFont="1" applyAlignment="1">
      <alignment horizontal="right" wrapText="1"/>
    </xf>
    <xf numFmtId="168" fontId="180" fillId="0" borderId="0" xfId="0" applyNumberFormat="1" applyFont="1"/>
    <xf numFmtId="168" fontId="183" fillId="0" borderId="0" xfId="0" applyNumberFormat="1" applyFont="1"/>
    <xf numFmtId="0" fontId="0" fillId="0" borderId="0" xfId="0" applyAlignment="1">
      <alignment horizontal="right"/>
    </xf>
    <xf numFmtId="0" fontId="183" fillId="0" borderId="0" xfId="0" applyFont="1" applyAlignment="1"/>
    <xf numFmtId="0" fontId="180" fillId="0" borderId="0" xfId="0" applyFont="1" applyAlignment="1">
      <alignment vertical="top" wrapText="1"/>
    </xf>
    <xf numFmtId="0" fontId="183" fillId="0" borderId="0" xfId="0" applyFont="1" applyAlignment="1">
      <alignment vertical="top" wrapText="1"/>
    </xf>
    <xf numFmtId="0" fontId="183" fillId="0" borderId="10" xfId="0" applyFont="1" applyFill="1" applyBorder="1" applyAlignment="1">
      <alignment horizontal="right" vertical="center"/>
    </xf>
    <xf numFmtId="0" fontId="183" fillId="0" borderId="0" xfId="0" applyFont="1" applyBorder="1" applyAlignment="1"/>
    <xf numFmtId="0" fontId="183" fillId="0" borderId="0" xfId="0" applyFont="1" applyFill="1" applyBorder="1" applyAlignment="1">
      <alignment horizontal="right" vertical="center"/>
    </xf>
    <xf numFmtId="0" fontId="6" fillId="0" borderId="0" xfId="0" applyFont="1" applyAlignment="1">
      <alignment horizontal="right"/>
    </xf>
    <xf numFmtId="0" fontId="183" fillId="0" borderId="0" xfId="0" applyFont="1" applyBorder="1" applyAlignment="1">
      <alignment horizontal="right"/>
    </xf>
    <xf numFmtId="0" fontId="183" fillId="0" borderId="0" xfId="0" applyFont="1" applyAlignment="1">
      <alignment horizontal="right"/>
    </xf>
    <xf numFmtId="0" fontId="183" fillId="0" borderId="0" xfId="0" applyFont="1" applyFill="1" applyAlignment="1">
      <alignment horizontal="right"/>
    </xf>
    <xf numFmtId="236" fontId="180" fillId="0" borderId="0" xfId="0" applyNumberFormat="1" applyFont="1" applyAlignment="1">
      <alignment horizontal="right" wrapText="1"/>
    </xf>
    <xf numFmtId="236" fontId="180" fillId="0" borderId="0" xfId="0" applyNumberFormat="1" applyFont="1" applyAlignment="1">
      <alignment horizontal="right"/>
    </xf>
    <xf numFmtId="236" fontId="183" fillId="0" borderId="0" xfId="0" applyNumberFormat="1" applyFont="1" applyFill="1" applyAlignment="1">
      <alignment horizontal="right"/>
    </xf>
    <xf numFmtId="236" fontId="183" fillId="0" borderId="0" xfId="0" applyNumberFormat="1" applyFont="1" applyAlignment="1">
      <alignment horizontal="right"/>
    </xf>
    <xf numFmtId="0" fontId="8" fillId="0" borderId="0" xfId="655" applyFill="1"/>
    <xf numFmtId="0" fontId="8" fillId="25" borderId="0" xfId="655" applyFill="1"/>
    <xf numFmtId="0" fontId="8" fillId="0" borderId="0" xfId="655"/>
    <xf numFmtId="1" fontId="180" fillId="0" borderId="0" xfId="667" applyNumberFormat="1" applyFont="1" applyFill="1" applyBorder="1"/>
    <xf numFmtId="0" fontId="180" fillId="0" borderId="0" xfId="0" applyFont="1" applyFill="1" applyBorder="1" applyAlignment="1"/>
    <xf numFmtId="169" fontId="180" fillId="0" borderId="0" xfId="0" applyNumberFormat="1" applyFont="1" applyFill="1" applyBorder="1"/>
    <xf numFmtId="169" fontId="180" fillId="0" borderId="0" xfId="0" applyNumberFormat="1" applyFont="1" applyFill="1" applyBorder="1" applyAlignment="1">
      <alignment horizontal="right"/>
    </xf>
    <xf numFmtId="236" fontId="8" fillId="80" borderId="0" xfId="0" applyNumberFormat="1" applyFont="1" applyFill="1"/>
    <xf numFmtId="236" fontId="8" fillId="0" borderId="0" xfId="0" applyNumberFormat="1" applyFont="1" applyFill="1"/>
    <xf numFmtId="0" fontId="205" fillId="0" borderId="0" xfId="0" applyFont="1" applyAlignment="1">
      <alignment horizontal="left" vertical="center" wrapText="1"/>
    </xf>
    <xf numFmtId="169" fontId="8" fillId="80" borderId="10" xfId="459" applyNumberFormat="1" applyFont="1" applyFill="1" applyBorder="1" applyAlignment="1">
      <alignment horizontal="right" indent="1"/>
    </xf>
    <xf numFmtId="0" fontId="8" fillId="0" borderId="0" xfId="459" applyFont="1"/>
    <xf numFmtId="0" fontId="8" fillId="0" borderId="0" xfId="459" applyFont="1" applyFill="1" applyAlignment="1">
      <alignment horizontal="center"/>
    </xf>
    <xf numFmtId="0" fontId="8" fillId="80" borderId="0" xfId="459" applyFont="1" applyFill="1" applyAlignment="1">
      <alignment horizontal="center"/>
    </xf>
    <xf numFmtId="169" fontId="8" fillId="80" borderId="0" xfId="459" applyNumberFormat="1" applyFont="1" applyFill="1" applyAlignment="1">
      <alignment horizontal="right" indent="1"/>
    </xf>
    <xf numFmtId="0" fontId="8" fillId="0" borderId="0" xfId="459" quotePrefix="1" applyFont="1" applyFill="1" applyAlignment="1">
      <alignment horizontal="right"/>
    </xf>
    <xf numFmtId="0" fontId="8" fillId="80" borderId="0" xfId="459" quotePrefix="1" applyFont="1" applyFill="1" applyAlignment="1">
      <alignment horizontal="right"/>
    </xf>
    <xf numFmtId="0" fontId="8" fillId="80" borderId="0" xfId="459" applyFont="1" applyFill="1"/>
    <xf numFmtId="0" fontId="39" fillId="0" borderId="0" xfId="669" applyFont="1" applyFill="1" applyBorder="1"/>
    <xf numFmtId="235" fontId="39" fillId="0" borderId="0" xfId="669" applyNumberFormat="1" applyFont="1" applyFill="1" applyBorder="1" applyAlignment="1"/>
    <xf numFmtId="235" fontId="39" fillId="82" borderId="0" xfId="669" applyNumberFormat="1" applyFont="1" applyFill="1" applyBorder="1" applyAlignment="1"/>
    <xf numFmtId="235" fontId="39" fillId="0" borderId="0" xfId="669" applyNumberFormat="1" applyFont="1" applyFill="1" applyBorder="1" applyAlignment="1">
      <alignment horizontal="right" indent="1"/>
    </xf>
    <xf numFmtId="0" fontId="185" fillId="0" borderId="0" xfId="669" quotePrefix="1" applyFont="1" applyFill="1" applyBorder="1" applyAlignment="1">
      <alignment horizontal="left" indent="1"/>
    </xf>
    <xf numFmtId="235" fontId="185" fillId="0" borderId="0" xfId="669" applyNumberFormat="1" applyFont="1" applyFill="1" applyBorder="1" applyAlignment="1"/>
    <xf numFmtId="235" fontId="185" fillId="82" borderId="0" xfId="669" applyNumberFormat="1" applyFont="1" applyFill="1" applyBorder="1" applyAlignment="1"/>
    <xf numFmtId="42" fontId="8" fillId="0" borderId="0" xfId="459" applyNumberFormat="1" applyFont="1" applyFill="1" applyAlignment="1">
      <alignment horizontal="right" indent="1"/>
    </xf>
    <xf numFmtId="235" fontId="185" fillId="0" borderId="0" xfId="669" applyNumberFormat="1" applyFont="1" applyFill="1" applyBorder="1" applyAlignment="1">
      <alignment horizontal="right"/>
    </xf>
    <xf numFmtId="41" fontId="8" fillId="0" borderId="0" xfId="459" applyNumberFormat="1" applyFont="1" applyFill="1" applyAlignment="1">
      <alignment horizontal="right" indent="1"/>
    </xf>
    <xf numFmtId="235" fontId="187" fillId="0" borderId="0" xfId="669" applyNumberFormat="1" applyFont="1" applyFill="1" applyBorder="1" applyAlignment="1"/>
    <xf numFmtId="235" fontId="187" fillId="82" borderId="0" xfId="669" applyNumberFormat="1" applyFont="1" applyFill="1" applyBorder="1" applyAlignment="1"/>
    <xf numFmtId="0" fontId="185" fillId="0" borderId="0" xfId="669" applyFont="1" applyFill="1" applyBorder="1"/>
    <xf numFmtId="0" fontId="37" fillId="0" borderId="0" xfId="669" applyFont="1" applyFill="1" applyBorder="1" applyAlignment="1">
      <alignment wrapText="1"/>
    </xf>
    <xf numFmtId="235" fontId="188" fillId="0" borderId="0" xfId="669" applyNumberFormat="1" applyFont="1" applyFill="1" applyBorder="1" applyAlignment="1"/>
    <xf numFmtId="235" fontId="188" fillId="82" borderId="0" xfId="669" applyNumberFormat="1" applyFont="1" applyFill="1" applyBorder="1" applyAlignment="1"/>
    <xf numFmtId="0" fontId="8" fillId="0" borderId="10" xfId="459" applyFont="1" applyBorder="1"/>
    <xf numFmtId="0" fontId="8" fillId="81" borderId="10" xfId="459" applyFont="1" applyFill="1" applyBorder="1" applyAlignment="1">
      <alignment horizontal="center"/>
    </xf>
    <xf numFmtId="0" fontId="8" fillId="80" borderId="10" xfId="459" applyFont="1" applyFill="1" applyBorder="1" applyAlignment="1">
      <alignment horizontal="center"/>
    </xf>
    <xf numFmtId="0" fontId="8" fillId="0" borderId="10" xfId="459" applyFont="1" applyFill="1" applyBorder="1" applyAlignment="1">
      <alignment horizontal="center"/>
    </xf>
    <xf numFmtId="166" fontId="180" fillId="0" borderId="0" xfId="0" applyNumberFormat="1" applyFont="1" applyFill="1" applyBorder="1"/>
    <xf numFmtId="0" fontId="180" fillId="81" borderId="10" xfId="0" applyFont="1" applyFill="1" applyBorder="1"/>
    <xf numFmtId="169" fontId="8" fillId="81" borderId="10" xfId="54" applyNumberFormat="1" applyFont="1" applyFill="1" applyBorder="1" applyAlignment="1">
      <alignment horizontal="right"/>
    </xf>
    <xf numFmtId="0" fontId="180" fillId="80" borderId="10" xfId="0" applyFont="1" applyFill="1" applyBorder="1" applyAlignment="1">
      <alignment horizontal="right"/>
    </xf>
    <xf numFmtId="0" fontId="180" fillId="81" borderId="0" xfId="0" applyFont="1" applyFill="1" applyBorder="1"/>
    <xf numFmtId="169" fontId="8" fillId="81" borderId="0" xfId="54" applyNumberFormat="1" applyFont="1" applyFill="1" applyBorder="1" applyAlignment="1">
      <alignment horizontal="right"/>
    </xf>
    <xf numFmtId="169" fontId="8" fillId="80" borderId="0" xfId="54" applyNumberFormat="1" applyFont="1" applyFill="1" applyBorder="1" applyAlignment="1">
      <alignment horizontal="right"/>
    </xf>
    <xf numFmtId="3" fontId="180" fillId="81" borderId="0" xfId="668" applyNumberFormat="1" applyFont="1" applyFill="1" applyBorder="1"/>
    <xf numFmtId="3" fontId="183" fillId="80" borderId="0" xfId="668" applyNumberFormat="1" applyFont="1" applyFill="1" applyBorder="1"/>
    <xf numFmtId="0" fontId="6" fillId="0" borderId="0" xfId="0" applyFont="1" applyBorder="1"/>
    <xf numFmtId="0" fontId="180" fillId="0" borderId="10" xfId="0" applyFont="1" applyBorder="1" applyAlignment="1">
      <alignment horizontal="right"/>
    </xf>
    <xf numFmtId="236" fontId="188" fillId="25" borderId="0" xfId="0" applyNumberFormat="1" applyFont="1" applyFill="1" applyBorder="1" applyAlignment="1">
      <alignment horizontal="right" vertical="center" wrapText="1" indent="1"/>
    </xf>
    <xf numFmtId="0" fontId="205" fillId="0" borderId="0" xfId="0" applyFont="1" applyAlignment="1">
      <alignment horizontal="left" vertical="center" wrapText="1"/>
    </xf>
    <xf numFmtId="0" fontId="37" fillId="0" borderId="0" xfId="0" applyFont="1" applyBorder="1"/>
    <xf numFmtId="235" fontId="180" fillId="25" borderId="0" xfId="0" applyNumberFormat="1" applyFont="1" applyFill="1" applyBorder="1"/>
    <xf numFmtId="235" fontId="180" fillId="0" borderId="0" xfId="0" applyNumberFormat="1" applyFont="1" applyFill="1" applyBorder="1"/>
    <xf numFmtId="235" fontId="180" fillId="24" borderId="0" xfId="0" applyNumberFormat="1" applyFont="1" applyFill="1" applyBorder="1"/>
    <xf numFmtId="0" fontId="0" fillId="0" borderId="0" xfId="0" applyAlignment="1"/>
    <xf numFmtId="0" fontId="33" fillId="0" borderId="0" xfId="1" applyFont="1" applyAlignment="1">
      <alignment horizontal="center"/>
    </xf>
    <xf numFmtId="0" fontId="10" fillId="0" borderId="0" xfId="1" applyFont="1" applyAlignment="1">
      <alignment horizontal="center"/>
    </xf>
    <xf numFmtId="0" fontId="190" fillId="0" borderId="0" xfId="0" applyFont="1" applyBorder="1" applyAlignment="1">
      <alignment horizontal="center" vertical="center" wrapText="1"/>
    </xf>
    <xf numFmtId="0" fontId="6" fillId="0" borderId="0" xfId="0" applyFont="1" applyBorder="1" applyAlignment="1">
      <alignment wrapText="1"/>
    </xf>
    <xf numFmtId="0" fontId="6" fillId="0" borderId="38" xfId="0" applyFont="1" applyBorder="1" applyAlignment="1">
      <alignment horizontal="center" vertical="center" wrapText="1"/>
    </xf>
    <xf numFmtId="0" fontId="185" fillId="0" borderId="0" xfId="0" applyFont="1" applyBorder="1" applyAlignment="1">
      <alignment horizontal="center" vertical="center" wrapText="1"/>
    </xf>
    <xf numFmtId="0" fontId="33" fillId="0" borderId="31" xfId="53" applyFont="1" applyFill="1" applyBorder="1" applyAlignment="1">
      <alignment horizontal="center" vertical="center" wrapText="1"/>
    </xf>
    <xf numFmtId="0" fontId="6" fillId="0" borderId="31" xfId="0" applyFont="1" applyBorder="1" applyAlignment="1">
      <alignment horizontal="center" vertical="center" wrapText="1"/>
    </xf>
    <xf numFmtId="0" fontId="33" fillId="0" borderId="0" xfId="53" applyFont="1" applyFill="1" applyBorder="1" applyAlignment="1">
      <alignment horizontal="center" vertical="center" wrapText="1"/>
    </xf>
    <xf numFmtId="0" fontId="6" fillId="0" borderId="0" xfId="0" applyFont="1" applyBorder="1" applyAlignment="1">
      <alignment horizontal="center" vertical="center" wrapText="1"/>
    </xf>
    <xf numFmtId="0" fontId="10" fillId="0" borderId="0" xfId="655" applyFont="1" applyAlignment="1">
      <alignment horizontal="center"/>
    </xf>
    <xf numFmtId="0" fontId="190" fillId="0" borderId="0" xfId="0" applyFont="1" applyAlignment="1">
      <alignment horizontal="center" vertical="center" wrapText="1"/>
    </xf>
    <xf numFmtId="0" fontId="190" fillId="0" borderId="31" xfId="0" applyFont="1" applyBorder="1" applyAlignment="1">
      <alignment horizontal="center" vertical="center" wrapText="1"/>
    </xf>
    <xf numFmtId="0" fontId="6" fillId="0" borderId="31" xfId="0" applyFont="1" applyBorder="1" applyAlignment="1">
      <alignment wrapText="1"/>
    </xf>
    <xf numFmtId="0" fontId="180" fillId="0" borderId="31" xfId="0" applyFont="1" applyBorder="1" applyAlignment="1">
      <alignment horizontal="center" vertical="center" wrapText="1"/>
    </xf>
    <xf numFmtId="0" fontId="6" fillId="0" borderId="0" xfId="0" applyFont="1" applyAlignment="1">
      <alignment wrapText="1"/>
    </xf>
    <xf numFmtId="0" fontId="2"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xf>
    <xf numFmtId="0" fontId="2" fillId="0" borderId="0" xfId="0" applyFont="1" applyAlignment="1">
      <alignment horizontal="center"/>
    </xf>
    <xf numFmtId="0" fontId="190" fillId="0" borderId="0" xfId="0" applyFont="1" applyAlignment="1">
      <alignment horizontal="center"/>
    </xf>
    <xf numFmtId="0" fontId="180" fillId="0" borderId="0" xfId="0" applyFont="1" applyAlignment="1">
      <alignment horizontal="left" vertical="center" wrapText="1"/>
    </xf>
    <xf numFmtId="0" fontId="2" fillId="0" borderId="31" xfId="0" applyFont="1" applyBorder="1" applyAlignment="1">
      <alignment horizontal="center" wrapText="1"/>
    </xf>
    <xf numFmtId="0" fontId="33" fillId="0" borderId="0" xfId="655" applyFont="1" applyAlignment="1">
      <alignment horizontal="center"/>
    </xf>
    <xf numFmtId="0" fontId="6" fillId="0" borderId="0" xfId="0" applyFont="1" applyAlignment="1">
      <alignment horizontal="center" vertical="center"/>
    </xf>
    <xf numFmtId="0" fontId="6" fillId="0" borderId="0" xfId="0" applyFont="1" applyAlignment="1"/>
    <xf numFmtId="0" fontId="180" fillId="0" borderId="0" xfId="0" applyFont="1" applyAlignment="1">
      <alignment horizontal="justify" vertical="center" wrapText="1"/>
    </xf>
    <xf numFmtId="0" fontId="180" fillId="0" borderId="0" xfId="0" applyFont="1" applyAlignment="1">
      <alignment wrapText="1"/>
    </xf>
    <xf numFmtId="0" fontId="4" fillId="0" borderId="0" xfId="0" applyFont="1" applyAlignment="1">
      <alignment wrapText="1"/>
    </xf>
    <xf numFmtId="0" fontId="185" fillId="0" borderId="0" xfId="0" applyFont="1" applyAlignment="1">
      <alignment horizontal="justify" vertical="center" wrapText="1"/>
    </xf>
    <xf numFmtId="0" fontId="185" fillId="0" borderId="0" xfId="0" applyFont="1" applyAlignment="1">
      <alignment horizontal="left" vertical="center" wrapText="1"/>
    </xf>
    <xf numFmtId="0" fontId="180" fillId="0" borderId="0" xfId="0" applyFont="1" applyAlignment="1">
      <alignment horizontal="left" wrapText="1"/>
    </xf>
    <xf numFmtId="0" fontId="183" fillId="0" borderId="0" xfId="0" applyFont="1" applyFill="1" applyBorder="1" applyAlignment="1">
      <alignment horizontal="center"/>
    </xf>
    <xf numFmtId="0" fontId="4" fillId="0" borderId="0" xfId="0" applyFont="1" applyAlignment="1">
      <alignment horizontal="center" vertical="center" wrapText="1"/>
    </xf>
    <xf numFmtId="0" fontId="205" fillId="0" borderId="0" xfId="0" applyFont="1" applyAlignment="1">
      <alignment horizontal="left" vertical="center" wrapText="1"/>
    </xf>
    <xf numFmtId="0" fontId="4" fillId="0" borderId="38" xfId="0" applyFont="1" applyBorder="1" applyAlignment="1">
      <alignment horizontal="center" vertical="center" wrapText="1"/>
    </xf>
    <xf numFmtId="0" fontId="6" fillId="0" borderId="38" xfId="0" applyFont="1" applyBorder="1" applyAlignment="1">
      <alignment wrapText="1"/>
    </xf>
    <xf numFmtId="0" fontId="2" fillId="0" borderId="0" xfId="0" applyFont="1" applyBorder="1" applyAlignment="1">
      <alignment horizontal="center" vertical="center" wrapText="1"/>
    </xf>
  </cellXfs>
  <cellStyles count="670">
    <cellStyle name=" 1" xfId="55"/>
    <cellStyle name=" 2" xfId="56"/>
    <cellStyle name="$" xfId="57"/>
    <cellStyle name="$ k" xfId="58"/>
    <cellStyle name="$ M" xfId="59"/>
    <cellStyle name="%" xfId="60"/>
    <cellStyle name="%_from BT 1 Feb with Emmas comments" xfId="61"/>
    <cellStyle name="_2008020_CM_Model_Costsv1.3" xfId="62"/>
    <cellStyle name="_IMO Proforma Schedules" xfId="63"/>
    <cellStyle name="_Met One - CBD Metro - Model Input Sheets - Additional Inputs (27 November 2009)" xfId="64"/>
    <cellStyle name="_Model FCOv3 180408" xfId="65"/>
    <cellStyle name="_Platinum Tranche Analysis DF2" xfId="66"/>
    <cellStyle name="_Platinum Tranche Analysis DF2 FINAL" xfId="67"/>
    <cellStyle name="=C:\WINNT\SYSTEM32\COMMAND.COM" xfId="68"/>
    <cellStyle name="=C:\WINNT\SYSTEM32\COMMAND.COM 2" xfId="69"/>
    <cellStyle name="=C:\WINNT\SYSTEM32\COMMAND.COM_Templatev1 8 Bid Model Final - WFM10 (Payment Mechanism) v14" xfId="70"/>
    <cellStyle name="0%" xfId="71"/>
    <cellStyle name="0.0%" xfId="72"/>
    <cellStyle name="0.00%" xfId="73"/>
    <cellStyle name="20% - Accent1 2" xfId="2"/>
    <cellStyle name="20% - Accent1 2 2" xfId="74"/>
    <cellStyle name="20% - Accent2 2" xfId="3"/>
    <cellStyle name="20% - Accent2 2 2" xfId="75"/>
    <cellStyle name="20% - Accent3 2" xfId="4"/>
    <cellStyle name="20% - Accent3 2 2" xfId="76"/>
    <cellStyle name="20% - Accent4 2" xfId="5"/>
    <cellStyle name="20% - Accent4 2 2" xfId="77"/>
    <cellStyle name="20% - Accent5 2" xfId="6"/>
    <cellStyle name="20% - Accent5 2 2" xfId="78"/>
    <cellStyle name="20% - Accent6 2" xfId="7"/>
    <cellStyle name="20% - Accent6 2 2" xfId="79"/>
    <cellStyle name="40% - Accent1 2" xfId="8"/>
    <cellStyle name="40% - Accent1 2 2" xfId="80"/>
    <cellStyle name="40% - Accent2 2" xfId="9"/>
    <cellStyle name="40% - Accent2 2 2" xfId="81"/>
    <cellStyle name="40% - Accent3 2" xfId="10"/>
    <cellStyle name="40% - Accent3 2 2" xfId="82"/>
    <cellStyle name="40% - Accent4 2" xfId="11"/>
    <cellStyle name="40% - Accent4 2 2" xfId="83"/>
    <cellStyle name="40% - Accent5 2" xfId="12"/>
    <cellStyle name="40% - Accent5 2 2" xfId="84"/>
    <cellStyle name="40% - Accent6 2" xfId="13"/>
    <cellStyle name="40% - Accent6 2 2" xfId="85"/>
    <cellStyle name="60% - Accent1 2" xfId="14"/>
    <cellStyle name="60% - Accent1 2 2" xfId="86"/>
    <cellStyle name="60% - Accent2 2" xfId="15"/>
    <cellStyle name="60% - Accent2 2 2" xfId="87"/>
    <cellStyle name="60% - Accent3 2" xfId="16"/>
    <cellStyle name="60% - Accent3 2 2" xfId="88"/>
    <cellStyle name="60% - Accent4 2" xfId="17"/>
    <cellStyle name="60% - Accent4 2 2" xfId="89"/>
    <cellStyle name="60% - Accent5 2" xfId="18"/>
    <cellStyle name="60% - Accent5 2 2" xfId="90"/>
    <cellStyle name="60% - Accent6 2" xfId="19"/>
    <cellStyle name="60% - Accent6 2 2" xfId="91"/>
    <cellStyle name="AA Nombre" xfId="92"/>
    <cellStyle name="AA-Heading 3" xfId="93"/>
    <cellStyle name="Accent1 2" xfId="20"/>
    <cellStyle name="Accent1 2 2" xfId="94"/>
    <cellStyle name="Accent2 2" xfId="21"/>
    <cellStyle name="Accent2 2 2" xfId="95"/>
    <cellStyle name="Accent3 2" xfId="22"/>
    <cellStyle name="Accent3 2 2" xfId="96"/>
    <cellStyle name="Accent4 2" xfId="23"/>
    <cellStyle name="Accent4 2 2" xfId="97"/>
    <cellStyle name="Accent5 2" xfId="24"/>
    <cellStyle name="Accent5 2 2" xfId="98"/>
    <cellStyle name="Accent6 2" xfId="25"/>
    <cellStyle name="Accent6 2 2" xfId="99"/>
    <cellStyle name="Actuals" xfId="100"/>
    <cellStyle name="Argument" xfId="101"/>
    <cellStyle name="as" xfId="102"/>
    <cellStyle name="Assumption" xfId="103"/>
    <cellStyle name="assumption 1" xfId="104"/>
    <cellStyle name="assumption 2" xfId="105"/>
    <cellStyle name="Assumption 3" xfId="106"/>
    <cellStyle name="assumption 4" xfId="107"/>
    <cellStyle name="Assumption Date" xfId="108"/>
    <cellStyle name="Assumption_Fiona Stanley risk register 14 May RK" xfId="109"/>
    <cellStyle name="_x000f__x0006_B" xfId="110"/>
    <cellStyle name="Background" xfId="111"/>
    <cellStyle name="Bad 2" xfId="26"/>
    <cellStyle name="Bad 2 2" xfId="112"/>
    <cellStyle name="BB-Heading1" xfId="113"/>
    <cellStyle name="BB-Heading2" xfId="114"/>
    <cellStyle name="BB-Heading3" xfId="115"/>
    <cellStyle name="BB-Input" xfId="116"/>
    <cellStyle name="BB-InputSens" xfId="117"/>
    <cellStyle name="BB-InputSoft" xfId="118"/>
    <cellStyle name="BB-Output" xfId="119"/>
    <cellStyle name="Besuchtɥr Hyperlink" xfId="120"/>
    <cellStyle name="Blue" xfId="121"/>
    <cellStyle name="BMM_Data Input" xfId="122"/>
    <cellStyle name="bullet" xfId="123"/>
    <cellStyle name="Calc" xfId="124"/>
    <cellStyle name="Calc - Blue" xfId="125"/>
    <cellStyle name="Calc - Feed" xfId="126"/>
    <cellStyle name="Calc - Green" xfId="127"/>
    <cellStyle name="Calc - Grey" xfId="128"/>
    <cellStyle name="Calc - Light" xfId="129"/>
    <cellStyle name="Calc - Light White" xfId="130"/>
    <cellStyle name="Calc - White" xfId="131"/>
    <cellStyle name="Calc - White Light" xfId="132"/>
    <cellStyle name="Calc - White_BizMo" xfId="133"/>
    <cellStyle name="Calc - yellow" xfId="134"/>
    <cellStyle name="Calc[0]" xfId="135"/>
    <cellStyle name="Calc_BizMo" xfId="136"/>
    <cellStyle name="CalcedCell" xfId="137"/>
    <cellStyle name="CalcedCellHours" xfId="138"/>
    <cellStyle name="Calculated" xfId="139"/>
    <cellStyle name="Calculation 2" xfId="27"/>
    <cellStyle name="Calculation 2 2" xfId="140"/>
    <cellStyle name="Cash" xfId="141"/>
    <cellStyle name="CashAM" xfId="142"/>
    <cellStyle name="CashCF" xfId="143"/>
    <cellStyle name="CashFCo" xfId="144"/>
    <cellStyle name="CashOC" xfId="145"/>
    <cellStyle name="Check Cell 2" xfId="28"/>
    <cellStyle name="Check Cell 2 2" xfId="146"/>
    <cellStyle name="Comma" xfId="668" builtinId="3"/>
    <cellStyle name="Comma 10" xfId="147"/>
    <cellStyle name="Comma 11" xfId="148"/>
    <cellStyle name="Comma 2" xfId="149"/>
    <cellStyle name="Comma 2 2" xfId="150"/>
    <cellStyle name="Comma 2 3" xfId="151"/>
    <cellStyle name="Comma 2 3 2" xfId="152"/>
    <cellStyle name="Comma 3" xfId="153"/>
    <cellStyle name="Comma 3 2" xfId="154"/>
    <cellStyle name="Comma 4" xfId="155"/>
    <cellStyle name="Comma 4 2" xfId="156"/>
    <cellStyle name="Comma 5" xfId="157"/>
    <cellStyle name="Comma 5 2" xfId="158"/>
    <cellStyle name="Comma 5 2 2" xfId="159"/>
    <cellStyle name="Comma 6" xfId="160"/>
    <cellStyle name="Comma 7" xfId="161"/>
    <cellStyle name="Comma 8" xfId="162"/>
    <cellStyle name="Comma 9" xfId="163"/>
    <cellStyle name="COMMENTS" xfId="164"/>
    <cellStyle name="Control Check" xfId="165"/>
    <cellStyle name="control table footer 1" xfId="166"/>
    <cellStyle name="control table header 1" xfId="167"/>
    <cellStyle name="covenant" xfId="168"/>
    <cellStyle name="CURR" xfId="169"/>
    <cellStyle name="Currency [0] U" xfId="170"/>
    <cellStyle name="Currency [2]" xfId="171"/>
    <cellStyle name="Currency [2] U" xfId="172"/>
    <cellStyle name="Currency 10" xfId="173"/>
    <cellStyle name="Currency 2" xfId="174"/>
    <cellStyle name="Currency 2 2" xfId="175"/>
    <cellStyle name="Currency 2 3" xfId="176"/>
    <cellStyle name="Currency 2 4" xfId="177"/>
    <cellStyle name="Currency 2_110324 - Modelled Scenarios v1" xfId="178"/>
    <cellStyle name="Currency 3" xfId="179"/>
    <cellStyle name="Currency 3 2" xfId="180"/>
    <cellStyle name="Currency 3_Attachments 9 August1" xfId="181"/>
    <cellStyle name="Currency 4" xfId="182"/>
    <cellStyle name="Currency 4 2" xfId="183"/>
    <cellStyle name="Currency 5" xfId="184"/>
    <cellStyle name="Currency 6" xfId="185"/>
    <cellStyle name="Currency 7" xfId="186"/>
    <cellStyle name="Currency 8" xfId="187"/>
    <cellStyle name="Currency 9" xfId="188"/>
    <cellStyle name="Currency(000)" xfId="189"/>
    <cellStyle name="Data" xfId="190"/>
    <cellStyle name="Data Input" xfId="191"/>
    <cellStyle name="Date" xfId="192"/>
    <cellStyle name="Date 1" xfId="193"/>
    <cellStyle name="Date U" xfId="194"/>
    <cellStyle name="Date_110324 - Modelled Scenarios v1" xfId="195"/>
    <cellStyle name="DateLong" xfId="196"/>
    <cellStyle name="DateShort" xfId="197"/>
    <cellStyle name="dd-mmm-yy" xfId="198"/>
    <cellStyle name="Decimal [0]" xfId="199"/>
    <cellStyle name="Decimal [2]" xfId="200"/>
    <cellStyle name="Decimal [2] U" xfId="201"/>
    <cellStyle name="Decimal [4]" xfId="202"/>
    <cellStyle name="Decimal [4] U" xfId="203"/>
    <cellStyle name="Deviant" xfId="204"/>
    <cellStyle name="Dezimal [0]_BB Financial Summary Template" xfId="205"/>
    <cellStyle name="Dezimal_BB Financial Summary Template" xfId="206"/>
    <cellStyle name="diskette" xfId="207"/>
    <cellStyle name="emma" xfId="208"/>
    <cellStyle name="Euro" xfId="209"/>
    <cellStyle name="Exception" xfId="210"/>
    <cellStyle name="Exception - Light" xfId="211"/>
    <cellStyle name="Explanatory Text 2" xfId="29"/>
    <cellStyle name="Explanatory Text 2 2" xfId="212"/>
    <cellStyle name="External" xfId="213"/>
    <cellStyle name="External Links" xfId="214"/>
    <cellStyle name="External_110324 - Modelled Scenarios v1" xfId="215"/>
    <cellStyle name="Extra Large" xfId="216"/>
    <cellStyle name="EY House" xfId="217"/>
    <cellStyle name="EY0dp" xfId="218"/>
    <cellStyle name="EYBlocked" xfId="219"/>
    <cellStyle name="EYCallUp" xfId="220"/>
    <cellStyle name="EYCheck" xfId="221"/>
    <cellStyle name="EYDate" xfId="222"/>
    <cellStyle name="EYDeviant" xfId="223"/>
    <cellStyle name="EYFlag" xfId="224"/>
    <cellStyle name="EYHeader1" xfId="225"/>
    <cellStyle name="EYHeader2" xfId="226"/>
    <cellStyle name="EYHeader3" xfId="227"/>
    <cellStyle name="EYInputDate" xfId="228"/>
    <cellStyle name="EYInputPercent" xfId="229"/>
    <cellStyle name="EYInputValue" xfId="230"/>
    <cellStyle name="EYNormal" xfId="231"/>
    <cellStyle name="EYnumber" xfId="232"/>
    <cellStyle name="EYPercent" xfId="233"/>
    <cellStyle name="EYPercentCapped" xfId="234"/>
    <cellStyle name="EYSubTotal" xfId="235"/>
    <cellStyle name="EYtext" xfId="236"/>
    <cellStyle name="EYTotal" xfId="237"/>
    <cellStyle name="EYWIP" xfId="238"/>
    <cellStyle name="Factor" xfId="239"/>
    <cellStyle name="Feeder Field" xfId="240"/>
    <cellStyle name="Feeder Field - Light" xfId="241"/>
    <cellStyle name="Feeder Field Light" xfId="242"/>
    <cellStyle name="Fine" xfId="243"/>
    <cellStyle name="Fleet" xfId="244"/>
    <cellStyle name="Flex" xfId="245"/>
    <cellStyle name="From" xfId="246"/>
    <cellStyle name="FS_reporting" xfId="247"/>
    <cellStyle name="General" xfId="248"/>
    <cellStyle name="General No - Black" xfId="249"/>
    <cellStyle name="General No (Black)" xfId="250"/>
    <cellStyle name="General No (Red)" xfId="251"/>
    <cellStyle name="globaldir" xfId="252"/>
    <cellStyle name="Good 2" xfId="30"/>
    <cellStyle name="Good 2 2" xfId="253"/>
    <cellStyle name="Grand Total" xfId="254"/>
    <cellStyle name="Green Stripe" xfId="255"/>
    <cellStyle name="Grey" xfId="256"/>
    <cellStyle name="Greyed out" xfId="257"/>
    <cellStyle name="Greyed out - Light" xfId="258"/>
    <cellStyle name="Greyed out_BizMo" xfId="259"/>
    <cellStyle name="GROUPHEADING" xfId="260"/>
    <cellStyle name="Growth Factor" xfId="261"/>
    <cellStyle name="Hardcoded" xfId="262"/>
    <cellStyle name="Hash Out" xfId="263"/>
    <cellStyle name="head1" xfId="264"/>
    <cellStyle name="Header" xfId="265"/>
    <cellStyle name="Header Row" xfId="266"/>
    <cellStyle name="Header1" xfId="267"/>
    <cellStyle name="Header2" xfId="268"/>
    <cellStyle name="Header3" xfId="269"/>
    <cellStyle name="Header4" xfId="270"/>
    <cellStyle name="heading" xfId="271"/>
    <cellStyle name="Heading - Column" xfId="272"/>
    <cellStyle name="Heading - Other" xfId="273"/>
    <cellStyle name="Heading - Row" xfId="274"/>
    <cellStyle name="Heading - Sheet" xfId="275"/>
    <cellStyle name="Heading 1 2" xfId="31"/>
    <cellStyle name="Heading 1 2 2" xfId="276"/>
    <cellStyle name="Heading 2 2" xfId="32"/>
    <cellStyle name="Heading 2 2 2" xfId="277"/>
    <cellStyle name="Heading 3 2" xfId="33"/>
    <cellStyle name="Heading 3 2 2" xfId="278"/>
    <cellStyle name="Heading 4 2" xfId="34"/>
    <cellStyle name="Heading 4 2 2" xfId="279"/>
    <cellStyle name="Headings" xfId="280"/>
    <cellStyle name="Headline" xfId="281"/>
    <cellStyle name="Headline 2" xfId="282"/>
    <cellStyle name="Headline_110324 - Modelled Scenarios v1" xfId="283"/>
    <cellStyle name="Hidden" xfId="284"/>
    <cellStyle name="Hide" xfId="285"/>
    <cellStyle name="HSBC Input Date" xfId="286"/>
    <cellStyle name="HSBC Input Label" xfId="287"/>
    <cellStyle name="HSBC Input Label 2" xfId="288"/>
    <cellStyle name="HSBC Input Label Link" xfId="289"/>
    <cellStyle name="HSBC Input Logical 1" xfId="290"/>
    <cellStyle name="HSBC Input Number 1" xfId="291"/>
    <cellStyle name="HSBC Input Number 2" xfId="292"/>
    <cellStyle name="HSBC Input Percent" xfId="293"/>
    <cellStyle name="HSBC Input Year Format" xfId="294"/>
    <cellStyle name="HSBC Title Main" xfId="295"/>
    <cellStyle name="HSBC Title Main Sub" xfId="296"/>
    <cellStyle name="HSBC Title Main_from BT 1 Feb with Emmas comments" xfId="297"/>
    <cellStyle name="HSBC Title Module" xfId="298"/>
    <cellStyle name="HSBC WK Date" xfId="299"/>
    <cellStyle name="HSBC WK Logical 1" xfId="300"/>
    <cellStyle name="HSBC WK Logical 2" xfId="301"/>
    <cellStyle name="HSBC WK Number 1" xfId="302"/>
    <cellStyle name="HSBC WK Number 2" xfId="303"/>
    <cellStyle name="HSBC WK Number 2 T" xfId="304"/>
    <cellStyle name="HSBC WK Number 2_from BT 1 Feb with Emmas comments" xfId="305"/>
    <cellStyle name="HSBC WK Percent" xfId="306"/>
    <cellStyle name="HSBC WK Ratios" xfId="307"/>
    <cellStyle name="HSBC WK Year Format" xfId="308"/>
    <cellStyle name="Hyperlink 2" xfId="309"/>
    <cellStyle name="Hyperlink 2 2" xfId="310"/>
    <cellStyle name="Hyperlink 3" xfId="311"/>
    <cellStyle name="Hyperlink 4" xfId="312"/>
    <cellStyle name="Hyperlink 5" xfId="313"/>
    <cellStyle name="i" xfId="314"/>
    <cellStyle name="Input (Date)" xfId="315"/>
    <cellStyle name="Input (StyleA)" xfId="316"/>
    <cellStyle name="Input [yellow]" xfId="317"/>
    <cellStyle name="Input 1" xfId="318"/>
    <cellStyle name="Input 1 - Light" xfId="319"/>
    <cellStyle name="Input 1_BizMo" xfId="320"/>
    <cellStyle name="Input 2" xfId="35"/>
    <cellStyle name="Input 2 - Light" xfId="321"/>
    <cellStyle name="Input 2_BizMo" xfId="322"/>
    <cellStyle name="Input 3" xfId="323"/>
    <cellStyle name="Input 4" xfId="324"/>
    <cellStyle name="Input Cell" xfId="325"/>
    <cellStyle name="Input Data" xfId="326"/>
    <cellStyle name="Input Formulas" xfId="327"/>
    <cellStyle name="Input(decimal)" xfId="328"/>
    <cellStyle name="InputSheetHeading" xfId="329"/>
    <cellStyle name="Instructions" xfId="330"/>
    <cellStyle name="Integer" xfId="331"/>
    <cellStyle name="item" xfId="332"/>
    <cellStyle name="Komma [0]_CM_DATA_TRAXIS" xfId="333"/>
    <cellStyle name="Komma_CM_DATA_TRAXIS" xfId="334"/>
    <cellStyle name="KPMG Heading 1" xfId="335"/>
    <cellStyle name="KPMG Heading 2" xfId="336"/>
    <cellStyle name="KPMG Heading 3" xfId="337"/>
    <cellStyle name="KPMG Heading 4" xfId="338"/>
    <cellStyle name="KPMG Normal" xfId="339"/>
    <cellStyle name="KPMG Normal Text" xfId="340"/>
    <cellStyle name="Label" xfId="341"/>
    <cellStyle name="Lable_1" xfId="342"/>
    <cellStyle name="Large" xfId="343"/>
    <cellStyle name="Lien hypertexte visité_Cashflow Yong In  May 2002 (based on Pusan 40 cars)" xfId="344"/>
    <cellStyle name="Lien hypertexte_Ankara-New costing - based on T1" xfId="345"/>
    <cellStyle name="Linked Cell 2" xfId="36"/>
    <cellStyle name="Linked Cell 2 2" xfId="346"/>
    <cellStyle name="LinkedCell" xfId="347"/>
    <cellStyle name="LinkedCellHours" xfId="348"/>
    <cellStyle name="Macro" xfId="349"/>
    <cellStyle name="MAIN HEADING" xfId="350"/>
    <cellStyle name="MAJOR ROW HEADING" xfId="351"/>
    <cellStyle name="MAND_x000a_CHECK.COMMAND_x000e_RENAME.COMMAND_x0008_SHOW.BAR_x000b_DELETE.MENU_x000e_DELETE.COMMAND_x000e_GET.CHA" xfId="352"/>
    <cellStyle name="Medium" xfId="353"/>
    <cellStyle name="Microsoft Excel found an error in the formula you entered. Do you want to accept the correction proposed below?_x000a__x000a_|_x000a__x000a_• To accept the correction, click Yes._x000a_• To close this message and correct the formula yourself, click No. 2" xfId="37"/>
    <cellStyle name="Milliers [0]_BB Financial Summary base" xfId="354"/>
    <cellStyle name="Milliers_2_1" xfId="355"/>
    <cellStyle name="MINOR ROW HEADING" xfId="356"/>
    <cellStyle name="Monétaire [0]_Ankara-New costing - based on T1" xfId="357"/>
    <cellStyle name="Monétaire_2_1" xfId="358"/>
    <cellStyle name="Named Range" xfId="359"/>
    <cellStyle name="Named Range Tag" xfId="360"/>
    <cellStyle name="NamedRange" xfId="361"/>
    <cellStyle name="Negotiate" xfId="362"/>
    <cellStyle name="Neutral 2" xfId="38"/>
    <cellStyle name="Neutral 2 2" xfId="363"/>
    <cellStyle name="No Longer Used" xfId="364"/>
    <cellStyle name="NomTotal" xfId="365"/>
    <cellStyle name="NomTotal 2" xfId="366"/>
    <cellStyle name="NomTotal 3" xfId="367"/>
    <cellStyle name="Normal" xfId="0" builtinId="0"/>
    <cellStyle name="Normal - Style1" xfId="368"/>
    <cellStyle name="Normal (no 0)" xfId="369"/>
    <cellStyle name="Normal 10" xfId="370"/>
    <cellStyle name="Normal 100" xfId="371"/>
    <cellStyle name="Normal 101" xfId="372"/>
    <cellStyle name="Normal 102" xfId="373"/>
    <cellStyle name="Normal 103" xfId="374"/>
    <cellStyle name="Normal 104" xfId="656"/>
    <cellStyle name="Normal 11" xfId="375"/>
    <cellStyle name="Normal 111" xfId="669"/>
    <cellStyle name="Normal 12" xfId="376"/>
    <cellStyle name="Normal 13" xfId="377"/>
    <cellStyle name="Normal 13 2" xfId="378"/>
    <cellStyle name="Normal 14" xfId="379"/>
    <cellStyle name="Normal 15" xfId="380"/>
    <cellStyle name="Normal 16" xfId="381"/>
    <cellStyle name="Normal 17" xfId="382"/>
    <cellStyle name="Normal 18" xfId="383"/>
    <cellStyle name="Normal 19" xfId="384"/>
    <cellStyle name="Normal 2" xfId="48"/>
    <cellStyle name="Normal 2 2" xfId="385"/>
    <cellStyle name="Normal 2 3" xfId="386"/>
    <cellStyle name="Normal 2 4" xfId="387"/>
    <cellStyle name="Normal 2 5" xfId="388"/>
    <cellStyle name="Normal 2 6" xfId="389"/>
    <cellStyle name="Normal 2_110325 - Asset List for PSC Analysis - ICT BoM Only" xfId="390"/>
    <cellStyle name="Normal 20" xfId="391"/>
    <cellStyle name="Normal 21" xfId="392"/>
    <cellStyle name="Normal 22" xfId="393"/>
    <cellStyle name="Normal 23" xfId="394"/>
    <cellStyle name="Normal 23 2" xfId="395"/>
    <cellStyle name="Normal 24" xfId="396"/>
    <cellStyle name="Normal 25" xfId="397"/>
    <cellStyle name="Normal 26" xfId="398"/>
    <cellStyle name="Normal 27" xfId="399"/>
    <cellStyle name="Normal 28" xfId="400"/>
    <cellStyle name="Normal 29" xfId="401"/>
    <cellStyle name="Normal 3" xfId="50"/>
    <cellStyle name="Normal 3 10" xfId="665"/>
    <cellStyle name="Normal 3 2" xfId="402"/>
    <cellStyle name="Normal 30" xfId="403"/>
    <cellStyle name="Normal 31" xfId="404"/>
    <cellStyle name="Normal 32" xfId="405"/>
    <cellStyle name="Normal 33" xfId="406"/>
    <cellStyle name="Normal 34" xfId="407"/>
    <cellStyle name="Normal 35" xfId="408"/>
    <cellStyle name="Normal 36" xfId="409"/>
    <cellStyle name="Normal 37" xfId="410"/>
    <cellStyle name="Normal 38" xfId="411"/>
    <cellStyle name="Normal 39" xfId="412"/>
    <cellStyle name="Normal 4" xfId="1"/>
    <cellStyle name="Normal 4 2" xfId="413"/>
    <cellStyle name="Normal 4 3" xfId="414"/>
    <cellStyle name="Normal 4_110315 - Modelled Scenarios v1" xfId="415"/>
    <cellStyle name="Normal 40" xfId="416"/>
    <cellStyle name="Normal 41" xfId="417"/>
    <cellStyle name="Normal 42" xfId="418"/>
    <cellStyle name="Normal 43" xfId="419"/>
    <cellStyle name="Normal 44" xfId="420"/>
    <cellStyle name="Normal 45" xfId="421"/>
    <cellStyle name="Normal 46" xfId="422"/>
    <cellStyle name="Normal 47" xfId="423"/>
    <cellStyle name="Normal 48" xfId="424"/>
    <cellStyle name="Normal 49" xfId="425"/>
    <cellStyle name="Normal 5" xfId="52"/>
    <cellStyle name="Normal 5 2" xfId="426"/>
    <cellStyle name="Normal 50" xfId="427"/>
    <cellStyle name="Normal 51" xfId="428"/>
    <cellStyle name="Normal 52" xfId="429"/>
    <cellStyle name="Normal 53" xfId="430"/>
    <cellStyle name="Normal 54" xfId="431"/>
    <cellStyle name="Normal 546" xfId="666"/>
    <cellStyle name="Normal 55" xfId="432"/>
    <cellStyle name="Normal 56" xfId="433"/>
    <cellStyle name="Normal 57" xfId="434"/>
    <cellStyle name="Normal 58" xfId="435"/>
    <cellStyle name="Normal 59" xfId="436"/>
    <cellStyle name="Normal 6" xfId="53"/>
    <cellStyle name="Normal 6 2" xfId="437"/>
    <cellStyle name="Normal 60" xfId="438"/>
    <cellStyle name="Normal 61" xfId="439"/>
    <cellStyle name="Normal 62" xfId="440"/>
    <cellStyle name="Normal 63" xfId="441"/>
    <cellStyle name="Normal 64" xfId="442"/>
    <cellStyle name="Normal 65" xfId="443"/>
    <cellStyle name="Normal 66" xfId="444"/>
    <cellStyle name="Normal 67" xfId="445"/>
    <cellStyle name="Normal 68" xfId="446"/>
    <cellStyle name="Normal 69" xfId="447"/>
    <cellStyle name="Normal 7" xfId="448"/>
    <cellStyle name="Normal 70" xfId="449"/>
    <cellStyle name="Normal 71" xfId="450"/>
    <cellStyle name="Normal 72" xfId="451"/>
    <cellStyle name="Normal 73" xfId="452"/>
    <cellStyle name="Normal 74" xfId="453"/>
    <cellStyle name="Normal 75" xfId="454"/>
    <cellStyle name="Normal 76" xfId="455"/>
    <cellStyle name="Normal 77" xfId="456"/>
    <cellStyle name="Normal 78" xfId="457"/>
    <cellStyle name="Normal 79" xfId="458"/>
    <cellStyle name="Normal 8" xfId="459"/>
    <cellStyle name="Normal 80" xfId="460"/>
    <cellStyle name="Normal 81" xfId="461"/>
    <cellStyle name="Normal 82" xfId="462"/>
    <cellStyle name="Normal 83" xfId="463"/>
    <cellStyle name="Normal 84" xfId="464"/>
    <cellStyle name="Normal 85" xfId="465"/>
    <cellStyle name="Normal 86" xfId="466"/>
    <cellStyle name="Normal 87" xfId="467"/>
    <cellStyle name="Normal 87 2" xfId="468"/>
    <cellStyle name="Normal 87_Int Log" xfId="469"/>
    <cellStyle name="Normal 88" xfId="470"/>
    <cellStyle name="Normal 89" xfId="471"/>
    <cellStyle name="Normal 9" xfId="472"/>
    <cellStyle name="Normal 90" xfId="473"/>
    <cellStyle name="Normal 91" xfId="474"/>
    <cellStyle name="Normal 92" xfId="475"/>
    <cellStyle name="Normal 92 2" xfId="476"/>
    <cellStyle name="Normal 93" xfId="477"/>
    <cellStyle name="Normal 94" xfId="478"/>
    <cellStyle name="Normal 95" xfId="479"/>
    <cellStyle name="Normal 96" xfId="480"/>
    <cellStyle name="Normal 97" xfId="481"/>
    <cellStyle name="Normal 98" xfId="482"/>
    <cellStyle name="Normal 99" xfId="483"/>
    <cellStyle name="Normal U" xfId="484"/>
    <cellStyle name="Normal_AH charts" xfId="655"/>
    <cellStyle name="Normal_CH 3 T1, CH1 T2 -  key aggs" xfId="51"/>
    <cellStyle name="Note 2" xfId="39"/>
    <cellStyle name="Note 3" xfId="485"/>
    <cellStyle name="Note 4" xfId="486"/>
    <cellStyle name="Note 5" xfId="487"/>
    <cellStyle name="Notes" xfId="488"/>
    <cellStyle name="Number" xfId="489"/>
    <cellStyle name="Number 1" xfId="490"/>
    <cellStyle name="Number Date" xfId="491"/>
    <cellStyle name="Number Date (short)" xfId="492"/>
    <cellStyle name="Number II" xfId="493"/>
    <cellStyle name="Number Integer" xfId="494"/>
    <cellStyle name="OLELink" xfId="495"/>
    <cellStyle name="OperisAuditSections" xfId="496"/>
    <cellStyle name="OperisBase" xfId="497"/>
    <cellStyle name="OperisDateMonthly" xfId="498"/>
    <cellStyle name="OperisDatePeriodic" xfId="499"/>
    <cellStyle name="OperisGroups" xfId="500"/>
    <cellStyle name="OperisMoney" xfId="501"/>
    <cellStyle name="OperisNames" xfId="502"/>
    <cellStyle name="OperisOutputTitles" xfId="503"/>
    <cellStyle name="OperisOutputTotals" xfId="504"/>
    <cellStyle name="OperisPercent" xfId="505"/>
    <cellStyle name="Output 2" xfId="40"/>
    <cellStyle name="Output 2 2" xfId="506"/>
    <cellStyle name="Output Amounts" xfId="507"/>
    <cellStyle name="Output Column Headings" xfId="508"/>
    <cellStyle name="Output Line Items" xfId="509"/>
    <cellStyle name="Output Report Heading" xfId="510"/>
    <cellStyle name="Output Report Title" xfId="511"/>
    <cellStyle name="Percent" xfId="667" builtinId="5"/>
    <cellStyle name="Percent [0%]" xfId="512"/>
    <cellStyle name="Percent [0.00%]" xfId="513"/>
    <cellStyle name="Percent [0]" xfId="514"/>
    <cellStyle name="Percent [2]" xfId="515"/>
    <cellStyle name="Percent [2] U" xfId="516"/>
    <cellStyle name="Percent [2]_Argyle_Mobilisation Budget_090319 V1" xfId="517"/>
    <cellStyle name="Percent 10" xfId="518"/>
    <cellStyle name="Percent 11" xfId="519"/>
    <cellStyle name="Percent 12" xfId="520"/>
    <cellStyle name="Percent 13" xfId="521"/>
    <cellStyle name="Percent 14" xfId="522"/>
    <cellStyle name="Percent 15" xfId="523"/>
    <cellStyle name="Percent 16" xfId="524"/>
    <cellStyle name="Percent 17" xfId="525"/>
    <cellStyle name="Percent 18" xfId="526"/>
    <cellStyle name="Percent 2" xfId="49"/>
    <cellStyle name="Percent 2 2" xfId="527"/>
    <cellStyle name="Percent 2 3" xfId="528"/>
    <cellStyle name="Percent 20" xfId="664"/>
    <cellStyle name="Percent 3" xfId="529"/>
    <cellStyle name="Percent 4" xfId="530"/>
    <cellStyle name="Percent 4 2" xfId="531"/>
    <cellStyle name="Percent 4 3" xfId="532"/>
    <cellStyle name="Percent 5" xfId="533"/>
    <cellStyle name="Percent 6" xfId="534"/>
    <cellStyle name="Percent 7" xfId="535"/>
    <cellStyle name="Percent 8" xfId="536"/>
    <cellStyle name="Percent 9" xfId="537"/>
    <cellStyle name="Pourcentage_Ankara-New costing - based on T1" xfId="538"/>
    <cellStyle name="PSChar" xfId="539"/>
    <cellStyle name="PSDate" xfId="540"/>
    <cellStyle name="PSDec" xfId="541"/>
    <cellStyle name="PSHeading" xfId="542"/>
    <cellStyle name="PSInt" xfId="543"/>
    <cellStyle name="PSSpacer" xfId="544"/>
    <cellStyle name="Ratio" xfId="545"/>
    <cellStyle name="result" xfId="546"/>
    <cellStyle name="Right Number" xfId="547"/>
    <cellStyle name="SAPBEXaggData" xfId="548"/>
    <cellStyle name="SAPBEXaggDataEmph" xfId="549"/>
    <cellStyle name="SAPBEXaggItem" xfId="550"/>
    <cellStyle name="SAPBEXaggItemX" xfId="551"/>
    <cellStyle name="SAPBEXchaText" xfId="552"/>
    <cellStyle name="SAPBEXexcBad7" xfId="553"/>
    <cellStyle name="SAPBEXexcBad8" xfId="554"/>
    <cellStyle name="SAPBEXexcBad9" xfId="555"/>
    <cellStyle name="SAPBEXexcCritical4" xfId="556"/>
    <cellStyle name="SAPBEXexcCritical5" xfId="557"/>
    <cellStyle name="SAPBEXexcCritical6" xfId="558"/>
    <cellStyle name="SAPBEXexcGood1" xfId="559"/>
    <cellStyle name="SAPBEXexcGood2" xfId="560"/>
    <cellStyle name="SAPBEXexcGood3" xfId="561"/>
    <cellStyle name="SAPBEXfilterDrill" xfId="562"/>
    <cellStyle name="SAPBEXfilterItem" xfId="563"/>
    <cellStyle name="SAPBEXfilterText" xfId="564"/>
    <cellStyle name="SAPBEXformats" xfId="565"/>
    <cellStyle name="SAPBEXheaderItem" xfId="566"/>
    <cellStyle name="SAPBEXheaderText" xfId="567"/>
    <cellStyle name="SAPBEXHLevel0" xfId="568"/>
    <cellStyle name="SAPBEXHLevel0X" xfId="569"/>
    <cellStyle name="SAPBEXHLevel1" xfId="570"/>
    <cellStyle name="SAPBEXHLevel1X" xfId="571"/>
    <cellStyle name="SAPBEXHLevel2" xfId="572"/>
    <cellStyle name="SAPBEXHLevel2X" xfId="573"/>
    <cellStyle name="SAPBEXHLevel3" xfId="574"/>
    <cellStyle name="SAPBEXHLevel3X" xfId="575"/>
    <cellStyle name="SAPBEXresData" xfId="576"/>
    <cellStyle name="SAPBEXresDataEmph" xfId="577"/>
    <cellStyle name="SAPBEXresItem" xfId="578"/>
    <cellStyle name="SAPBEXresItemX" xfId="579"/>
    <cellStyle name="SAPBEXstdData" xfId="580"/>
    <cellStyle name="SAPBEXstdDataEmph" xfId="581"/>
    <cellStyle name="SAPBEXstdItem" xfId="582"/>
    <cellStyle name="SAPBEXstdItemX" xfId="583"/>
    <cellStyle name="SAPBEXtitle" xfId="584"/>
    <cellStyle name="SAPBEXundefined" xfId="585"/>
    <cellStyle name="SAPError" xfId="586"/>
    <cellStyle name="SAPKey" xfId="587"/>
    <cellStyle name="SAPLocked" xfId="588"/>
    <cellStyle name="SAPOutput" xfId="589"/>
    <cellStyle name="SAPSpace" xfId="590"/>
    <cellStyle name="SAPText" xfId="591"/>
    <cellStyle name="SAPUnLocked" xfId="592"/>
    <cellStyle name="secondary" xfId="593"/>
    <cellStyle name="section" xfId="594"/>
    <cellStyle name="Section Number" xfId="595"/>
    <cellStyle name="Section_End" xfId="596"/>
    <cellStyle name="SHItems" xfId="597"/>
    <cellStyle name="SHQuadro" xfId="598"/>
    <cellStyle name="Small" xfId="599"/>
    <cellStyle name="Solver" xfId="600"/>
    <cellStyle name="SQL" xfId="601"/>
    <cellStyle name="Standard" xfId="602"/>
    <cellStyle name="Std_%" xfId="603"/>
    <cellStyle name="Style 1" xfId="41"/>
    <cellStyle name="Style 1 2" xfId="604"/>
    <cellStyle name="Style 1 2 2" xfId="605"/>
    <cellStyle name="Style 1 2 2 10" xfId="54"/>
    <cellStyle name="Style 1_110324 - Modelled Scenarios v1" xfId="606"/>
    <cellStyle name="Style 2" xfId="607"/>
    <cellStyle name="Style0" xfId="657"/>
    <cellStyle name="Style1" xfId="42"/>
    <cellStyle name="Style2" xfId="658"/>
    <cellStyle name="Style3" xfId="659"/>
    <cellStyle name="Style4" xfId="43"/>
    <cellStyle name="Style5" xfId="660"/>
    <cellStyle name="Style6" xfId="661"/>
    <cellStyle name="Style7" xfId="662"/>
    <cellStyle name="Style8" xfId="44"/>
    <cellStyle name="Style9" xfId="663"/>
    <cellStyle name="Sub totals" xfId="608"/>
    <cellStyle name="SUBMINOR ROW HEADING" xfId="609"/>
    <cellStyle name="Sub-Total" xfId="610"/>
    <cellStyle name="Subtotal (line)" xfId="611"/>
    <cellStyle name="Switch" xfId="612"/>
    <cellStyle name="SystemData" xfId="613"/>
    <cellStyle name="Table" xfId="614"/>
    <cellStyle name="Table Footnotes" xfId="615"/>
    <cellStyle name="Table Heading" xfId="616"/>
    <cellStyle name="Table Main Heading" xfId="617"/>
    <cellStyle name="Text" xfId="618"/>
    <cellStyle name="TextLink" xfId="619"/>
    <cellStyle name="Thousands" xfId="620"/>
    <cellStyle name="Title 1" xfId="621"/>
    <cellStyle name="Title 2" xfId="45"/>
    <cellStyle name="Title 3" xfId="622"/>
    <cellStyle name="Title 4" xfId="623"/>
    <cellStyle name="Title 5" xfId="624"/>
    <cellStyle name="TitleBars" xfId="625"/>
    <cellStyle name="To" xfId="626"/>
    <cellStyle name="Total - Grand" xfId="627"/>
    <cellStyle name="Total - Sub" xfId="628"/>
    <cellStyle name="Total (line)" xfId="629"/>
    <cellStyle name="Total 1" xfId="630"/>
    <cellStyle name="Total 2" xfId="46"/>
    <cellStyle name="Total 3" xfId="631"/>
    <cellStyle name="Total 4" xfId="632"/>
    <cellStyle name="Total 5" xfId="633"/>
    <cellStyle name="Total 6" xfId="634"/>
    <cellStyle name="Totals" xfId="635"/>
    <cellStyle name="Tusental (0)_pldt" xfId="636"/>
    <cellStyle name="Tusental_pldt" xfId="637"/>
    <cellStyle name="UNDERLINE" xfId="638"/>
    <cellStyle name="Unique" xfId="639"/>
    <cellStyle name="Usual" xfId="640"/>
    <cellStyle name="Valuta (0)_pldt" xfId="641"/>
    <cellStyle name="Valuta [0]_CM_DATA_TRAXIS" xfId="642"/>
    <cellStyle name="Valuta_CM_DATA_TRAXIS" xfId="643"/>
    <cellStyle name="Very Large" xfId="644"/>
    <cellStyle name="Währung [0]_BB Financial Summary Template" xfId="645"/>
    <cellStyle name="Währung_2.1.1 WA RATP Rev2_22032002" xfId="646"/>
    <cellStyle name="Warning" xfId="647"/>
    <cellStyle name="Warning Text 2" xfId="47"/>
    <cellStyle name="Warning Text 2 2" xfId="648"/>
    <cellStyle name="WBSHeading" xfId="649"/>
    <cellStyle name="WIP" xfId="650"/>
    <cellStyle name="Word_Formula" xfId="651"/>
    <cellStyle name="years" xfId="652"/>
    <cellStyle name="Yellow Box" xfId="653"/>
    <cellStyle name="一般_空白蘆洲供電CL603" xfId="6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6.emf"/></Relationships>
</file>

<file path=xl/drawings/_rels/drawing5.xml.rels><?xml version="1.0" encoding="UTF-8" standalone="yes"?>
<Relationships xmlns="http://schemas.openxmlformats.org/package/2006/relationships"><Relationship Id="rId1" Type="http://schemas.openxmlformats.org/officeDocument/2006/relationships/image" Target="../media/image7.emf"/></Relationships>
</file>

<file path=xl/drawings/_rels/drawing6.xml.rels><?xml version="1.0" encoding="UTF-8" standalone="yes"?>
<Relationships xmlns="http://schemas.openxmlformats.org/package/2006/relationships"><Relationship Id="rId1" Type="http://schemas.openxmlformats.org/officeDocument/2006/relationships/image" Target="../media/image8.emf"/></Relationships>
</file>

<file path=xl/drawings/_rels/drawing7.xml.rels><?xml version="1.0" encoding="UTF-8" standalone="yes"?>
<Relationships xmlns="http://schemas.openxmlformats.org/package/2006/relationships"><Relationship Id="rId1" Type="http://schemas.openxmlformats.org/officeDocument/2006/relationships/image" Target="../media/image9.emf"/></Relationships>
</file>

<file path=xl/drawings/_rels/drawing8.xml.rels><?xml version="1.0" encoding="UTF-8" standalone="yes"?>
<Relationships xmlns="http://schemas.openxmlformats.org/package/2006/relationships"><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editAs="oneCell">
    <xdr:from>
      <xdr:col>0</xdr:col>
      <xdr:colOff>428625</xdr:colOff>
      <xdr:row>4</xdr:row>
      <xdr:rowOff>78403</xdr:rowOff>
    </xdr:from>
    <xdr:to>
      <xdr:col>4</xdr:col>
      <xdr:colOff>85725</xdr:colOff>
      <xdr:row>27</xdr:row>
      <xdr:rowOff>51435</xdr:rowOff>
    </xdr:to>
    <xdr:pic>
      <xdr:nvPicPr>
        <xdr:cNvPr id="4" name="Picture 3" descr="Figure 1 - General Government Revenue, Growth" title="Figure 1 - General Government Revenue, Growth"/>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96" r="1856" b="3962"/>
        <a:stretch/>
      </xdr:blipFill>
      <xdr:spPr bwMode="auto">
        <a:xfrm>
          <a:off x="428625" y="707053"/>
          <a:ext cx="3371850" cy="296388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314325</xdr:colOff>
      <xdr:row>5</xdr:row>
      <xdr:rowOff>54926</xdr:rowOff>
    </xdr:from>
    <xdr:to>
      <xdr:col>10</xdr:col>
      <xdr:colOff>219075</xdr:colOff>
      <xdr:row>28</xdr:row>
      <xdr:rowOff>28575</xdr:rowOff>
    </xdr:to>
    <xdr:pic>
      <xdr:nvPicPr>
        <xdr:cNvPr id="5" name="Picture 4" descr="Figure 1 - General Government Revenue, Total Change since Budget 2018-19 to 2021-22" title="Figure 1 - General Government Revenue, Total Change since Budget 2018-19 to 2021-22"/>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24400" y="845501"/>
          <a:ext cx="3381375" cy="294544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4</xdr:row>
      <xdr:rowOff>38100</xdr:rowOff>
    </xdr:from>
    <xdr:to>
      <xdr:col>7</xdr:col>
      <xdr:colOff>255270</xdr:colOff>
      <xdr:row>24</xdr:row>
      <xdr:rowOff>49530</xdr:rowOff>
    </xdr:to>
    <xdr:pic>
      <xdr:nvPicPr>
        <xdr:cNvPr id="3" name="Picture 2" descr="Figure 2 - General Government Expenses, 2018-19" title="Figure 2 - General Government Expenses, 2018-19"/>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685800"/>
          <a:ext cx="5579745" cy="363093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142874</xdr:colOff>
      <xdr:row>4</xdr:row>
      <xdr:rowOff>76200</xdr:rowOff>
    </xdr:from>
    <xdr:to>
      <xdr:col>5</xdr:col>
      <xdr:colOff>274720</xdr:colOff>
      <xdr:row>19</xdr:row>
      <xdr:rowOff>85725</xdr:rowOff>
    </xdr:to>
    <xdr:pic>
      <xdr:nvPicPr>
        <xdr:cNvPr id="4" name="Picture 3" descr="Figure 3 - General Government Expenses, Expense Growth" title="Figure 3 - General Government Expenses, Expense Growth"/>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4" y="742950"/>
          <a:ext cx="3132221" cy="2724150"/>
        </a:xfrm>
        <a:prstGeom prst="rect">
          <a:avLst/>
        </a:prstGeom>
        <a:noFill/>
        <a:ln>
          <a:noFill/>
        </a:ln>
      </xdr:spPr>
    </xdr:pic>
    <xdr:clientData/>
  </xdr:twoCellAnchor>
  <xdr:twoCellAnchor editAs="oneCell">
    <xdr:from>
      <xdr:col>6</xdr:col>
      <xdr:colOff>133349</xdr:colOff>
      <xdr:row>4</xdr:row>
      <xdr:rowOff>76199</xdr:rowOff>
    </xdr:from>
    <xdr:to>
      <xdr:col>13</xdr:col>
      <xdr:colOff>209549</xdr:colOff>
      <xdr:row>19</xdr:row>
      <xdr:rowOff>33126</xdr:rowOff>
    </xdr:to>
    <xdr:pic>
      <xdr:nvPicPr>
        <xdr:cNvPr id="7" name="Picture 6" descr="Figure 3 - General Government Expenses, Interest Expense" title="Figure 3 - General Government Expenses, Interest Expense"/>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81399" y="742949"/>
          <a:ext cx="3209925" cy="2671552"/>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133351</xdr:colOff>
      <xdr:row>4</xdr:row>
      <xdr:rowOff>95250</xdr:rowOff>
    </xdr:from>
    <xdr:to>
      <xdr:col>7</xdr:col>
      <xdr:colOff>104776</xdr:colOff>
      <xdr:row>23</xdr:row>
      <xdr:rowOff>100760</xdr:rowOff>
    </xdr:to>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1" y="762000"/>
          <a:ext cx="5276850" cy="344403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4</xdr:row>
      <xdr:rowOff>57150</xdr:rowOff>
    </xdr:from>
    <xdr:to>
      <xdr:col>10</xdr:col>
      <xdr:colOff>26670</xdr:colOff>
      <xdr:row>20</xdr:row>
      <xdr:rowOff>56515</xdr:rowOff>
    </xdr:to>
    <xdr:pic>
      <xdr:nvPicPr>
        <xdr:cNvPr id="4" name="Picture 3" descr="Figure 5 - Asset Investment Program, Total Public Sector" title="Figure 5 - Asset Investment Program, Total Public Secto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704850"/>
          <a:ext cx="5579745" cy="289496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5</xdr:row>
      <xdr:rowOff>85725</xdr:rowOff>
    </xdr:from>
    <xdr:to>
      <xdr:col>7</xdr:col>
      <xdr:colOff>264795</xdr:colOff>
      <xdr:row>25</xdr:row>
      <xdr:rowOff>111125</xdr:rowOff>
    </xdr:to>
    <xdr:pic>
      <xdr:nvPicPr>
        <xdr:cNvPr id="3" name="Picture 2" descr="Figure 6 - Asset Investment Program, 2018-19" title="Figure 6 - Asset Investment Program, 2018-19"/>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33450"/>
          <a:ext cx="5579745" cy="364490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4</xdr:row>
      <xdr:rowOff>28575</xdr:rowOff>
    </xdr:from>
    <xdr:to>
      <xdr:col>10</xdr:col>
      <xdr:colOff>388620</xdr:colOff>
      <xdr:row>24</xdr:row>
      <xdr:rowOff>36830</xdr:rowOff>
    </xdr:to>
    <xdr:pic>
      <xdr:nvPicPr>
        <xdr:cNvPr id="3" name="Picture 2" descr="Figure 7 - Total Public Sector Net Debt, At 30 June" title="Figure 7 - Total Public Sector Net Debt, At 30 June"/>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95325"/>
          <a:ext cx="5579745" cy="362775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47625</xdr:colOff>
      <xdr:row>3</xdr:row>
      <xdr:rowOff>47625</xdr:rowOff>
    </xdr:from>
    <xdr:to>
      <xdr:col>10</xdr:col>
      <xdr:colOff>131445</xdr:colOff>
      <xdr:row>23</xdr:row>
      <xdr:rowOff>62230</xdr:rowOff>
    </xdr:to>
    <xdr:pic>
      <xdr:nvPicPr>
        <xdr:cNvPr id="3" name="Picture 2" descr="Figure 8 - $US/$A Exchange Rate" title="Figure 8 - $US/$A Exchange Rate"/>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714375"/>
          <a:ext cx="5579745" cy="363410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9"/>
  <sheetViews>
    <sheetView showGridLines="0" tabSelected="1" zoomScaleNormal="100" workbookViewId="0"/>
  </sheetViews>
  <sheetFormatPr defaultColWidth="9" defaultRowHeight="11.25"/>
  <cols>
    <col min="1" max="1" width="34.125" style="172" customWidth="1"/>
    <col min="2" max="5" width="7.625" style="5" customWidth="1"/>
    <col min="6" max="7" width="7.625" style="172" customWidth="1"/>
    <col min="8" max="16384" width="9" style="172"/>
  </cols>
  <sheetData>
    <row r="1" spans="1:7" s="171" customFormat="1" ht="12.75">
      <c r="A1" s="157" t="s">
        <v>0</v>
      </c>
      <c r="B1" s="5"/>
      <c r="C1" s="5"/>
      <c r="D1" s="5"/>
      <c r="E1" s="5"/>
    </row>
    <row r="2" spans="1:7" ht="15.95" customHeight="1">
      <c r="A2" s="352" t="s">
        <v>2</v>
      </c>
      <c r="B2" s="352"/>
      <c r="C2" s="352"/>
      <c r="D2" s="352"/>
      <c r="E2" s="352"/>
      <c r="F2" s="352"/>
      <c r="G2" s="352"/>
    </row>
    <row r="3" spans="1:7" ht="15.95" customHeight="1">
      <c r="A3" s="353" t="s">
        <v>3</v>
      </c>
      <c r="B3" s="353"/>
      <c r="C3" s="353"/>
      <c r="D3" s="353"/>
      <c r="E3" s="353"/>
      <c r="F3" s="353"/>
      <c r="G3" s="353"/>
    </row>
    <row r="4" spans="1:7" ht="3" customHeight="1"/>
    <row r="5" spans="1:7" s="6" customFormat="1" ht="3" customHeight="1">
      <c r="A5" s="173"/>
      <c r="B5" s="174"/>
      <c r="C5" s="174"/>
      <c r="D5" s="175"/>
      <c r="E5" s="174"/>
      <c r="F5" s="173"/>
      <c r="G5" s="173"/>
    </row>
    <row r="6" spans="1:7" s="7" customFormat="1">
      <c r="B6" s="73" t="s">
        <v>8</v>
      </c>
      <c r="C6" s="73" t="s">
        <v>42</v>
      </c>
      <c r="D6" s="74" t="s">
        <v>42</v>
      </c>
      <c r="E6" s="73" t="s">
        <v>140</v>
      </c>
      <c r="F6" s="73" t="s">
        <v>158</v>
      </c>
      <c r="G6" s="73" t="s">
        <v>216</v>
      </c>
    </row>
    <row r="7" spans="1:7" s="8" customFormat="1">
      <c r="B7" s="73"/>
      <c r="C7" s="73" t="s">
        <v>9</v>
      </c>
      <c r="D7" s="74" t="s">
        <v>10</v>
      </c>
      <c r="E7" s="73" t="s">
        <v>11</v>
      </c>
      <c r="F7" s="73" t="s">
        <v>11</v>
      </c>
      <c r="G7" s="73" t="s">
        <v>11</v>
      </c>
    </row>
    <row r="8" spans="1:7" s="8" customFormat="1">
      <c r="B8" s="75" t="s">
        <v>12</v>
      </c>
      <c r="C8" s="75" t="s">
        <v>13</v>
      </c>
      <c r="D8" s="76" t="s">
        <v>14</v>
      </c>
      <c r="E8" s="75" t="s">
        <v>13</v>
      </c>
      <c r="F8" s="75" t="s">
        <v>13</v>
      </c>
      <c r="G8" s="75" t="s">
        <v>13</v>
      </c>
    </row>
    <row r="9" spans="1:7" s="6" customFormat="1">
      <c r="A9" s="8"/>
      <c r="B9" s="77"/>
      <c r="C9" s="77"/>
      <c r="D9" s="78"/>
      <c r="E9" s="77"/>
      <c r="F9" s="8"/>
      <c r="G9" s="8"/>
    </row>
    <row r="10" spans="1:7">
      <c r="A10" s="9" t="s">
        <v>15</v>
      </c>
      <c r="D10" s="19"/>
      <c r="F10" s="8"/>
      <c r="G10" s="8"/>
    </row>
    <row r="11" spans="1:7" s="9" customFormat="1">
      <c r="A11" s="10" t="s">
        <v>16</v>
      </c>
      <c r="B11" s="23">
        <v>-618</v>
      </c>
      <c r="C11" s="23">
        <v>-906</v>
      </c>
      <c r="D11" s="176">
        <v>-674</v>
      </c>
      <c r="E11" s="23">
        <v>1020</v>
      </c>
      <c r="F11" s="23">
        <v>2489</v>
      </c>
      <c r="G11" s="23">
        <v>1891</v>
      </c>
    </row>
    <row r="12" spans="1:7" s="11" customFormat="1" ht="3" customHeight="1">
      <c r="A12" s="14"/>
      <c r="B12" s="12"/>
      <c r="C12" s="1"/>
      <c r="D12" s="18"/>
      <c r="E12" s="12"/>
      <c r="F12" s="5"/>
      <c r="G12" s="5"/>
    </row>
    <row r="13" spans="1:7">
      <c r="A13" s="14" t="s">
        <v>17</v>
      </c>
      <c r="B13" s="12">
        <v>29332</v>
      </c>
      <c r="C13" s="12">
        <v>29572</v>
      </c>
      <c r="D13" s="18">
        <v>30010</v>
      </c>
      <c r="E13" s="12">
        <v>32127</v>
      </c>
      <c r="F13" s="12">
        <v>33443</v>
      </c>
      <c r="G13" s="12">
        <v>33459</v>
      </c>
    </row>
    <row r="14" spans="1:7">
      <c r="A14" s="14" t="s">
        <v>18</v>
      </c>
      <c r="B14" s="2">
        <v>9</v>
      </c>
      <c r="C14" s="2">
        <v>2.4</v>
      </c>
      <c r="D14" s="3">
        <v>2.2999999999999998</v>
      </c>
      <c r="E14" s="2">
        <v>7.1</v>
      </c>
      <c r="F14" s="2">
        <v>4.0999999999999996</v>
      </c>
      <c r="G14" s="2" t="s">
        <v>215</v>
      </c>
    </row>
    <row r="15" spans="1:7" s="11" customFormat="1" ht="3" customHeight="1">
      <c r="A15" s="14"/>
      <c r="B15" s="12"/>
      <c r="C15" s="1"/>
      <c r="D15" s="24"/>
      <c r="E15" s="13"/>
      <c r="F15" s="5"/>
      <c r="G15" s="5"/>
    </row>
    <row r="16" spans="1:7">
      <c r="A16" s="14" t="s">
        <v>19</v>
      </c>
      <c r="B16" s="12">
        <v>29949</v>
      </c>
      <c r="C16" s="12">
        <v>30478</v>
      </c>
      <c r="D16" s="18">
        <v>30684</v>
      </c>
      <c r="E16" s="12">
        <v>31107</v>
      </c>
      <c r="F16" s="12">
        <v>30954</v>
      </c>
      <c r="G16" s="12">
        <v>31568</v>
      </c>
    </row>
    <row r="17" spans="1:7">
      <c r="A17" s="14" t="s">
        <v>20</v>
      </c>
      <c r="B17" s="2">
        <v>1.9</v>
      </c>
      <c r="C17" s="2">
        <v>0.9</v>
      </c>
      <c r="D17" s="177">
        <v>2.5</v>
      </c>
      <c r="E17" s="2">
        <v>1.4</v>
      </c>
      <c r="F17" s="2">
        <v>-0.5</v>
      </c>
      <c r="G17" s="2">
        <v>2</v>
      </c>
    </row>
    <row r="18" spans="1:7" ht="3" customHeight="1">
      <c r="A18" s="14"/>
      <c r="B18" s="2"/>
      <c r="C18" s="2"/>
      <c r="D18" s="3"/>
      <c r="E18" s="2"/>
      <c r="F18" s="2"/>
      <c r="G18" s="2"/>
    </row>
    <row r="19" spans="1:7">
      <c r="A19" s="14" t="s">
        <v>22</v>
      </c>
      <c r="B19" s="12">
        <v>21737</v>
      </c>
      <c r="C19" s="12">
        <v>25891</v>
      </c>
      <c r="D19" s="18">
        <v>24341</v>
      </c>
      <c r="E19" s="12">
        <v>25598</v>
      </c>
      <c r="F19" s="12">
        <v>24165</v>
      </c>
      <c r="G19" s="12">
        <v>23050</v>
      </c>
    </row>
    <row r="20" spans="1:7">
      <c r="A20" s="14" t="s">
        <v>159</v>
      </c>
      <c r="B20" s="2"/>
      <c r="C20" s="2"/>
      <c r="D20" s="3"/>
      <c r="E20" s="2"/>
      <c r="F20" s="2"/>
      <c r="G20" s="2"/>
    </row>
    <row r="21" spans="1:7">
      <c r="A21" s="178" t="s">
        <v>160</v>
      </c>
      <c r="B21" s="2">
        <v>62.8</v>
      </c>
      <c r="C21" s="2">
        <v>66.2</v>
      </c>
      <c r="D21" s="3">
        <v>65.400000000000006</v>
      </c>
      <c r="E21" s="2">
        <v>67.5</v>
      </c>
      <c r="F21" s="2">
        <v>65.8</v>
      </c>
      <c r="G21" s="2">
        <v>64</v>
      </c>
    </row>
    <row r="22" spans="1:7" ht="3" customHeight="1">
      <c r="A22" s="14"/>
      <c r="B22" s="12"/>
      <c r="C22" s="13"/>
      <c r="D22" s="24"/>
      <c r="E22" s="13"/>
      <c r="F22" s="5"/>
      <c r="G22" s="5"/>
    </row>
    <row r="23" spans="1:7">
      <c r="A23" s="9" t="s">
        <v>21</v>
      </c>
      <c r="B23" s="12"/>
      <c r="C23" s="12"/>
      <c r="D23" s="18"/>
      <c r="E23" s="12"/>
      <c r="F23" s="5"/>
      <c r="G23" s="5"/>
    </row>
    <row r="24" spans="1:7" s="171" customFormat="1">
      <c r="A24" s="79" t="s">
        <v>22</v>
      </c>
      <c r="B24" s="12">
        <v>34606</v>
      </c>
      <c r="C24" s="12">
        <v>39103</v>
      </c>
      <c r="D24" s="18">
        <v>37203</v>
      </c>
      <c r="E24" s="12">
        <v>37919</v>
      </c>
      <c r="F24" s="12">
        <v>36711</v>
      </c>
      <c r="G24" s="12">
        <v>35997</v>
      </c>
    </row>
    <row r="25" spans="1:7">
      <c r="A25" s="14" t="s">
        <v>23</v>
      </c>
      <c r="B25" s="12">
        <v>5052</v>
      </c>
      <c r="C25" s="12">
        <v>6248</v>
      </c>
      <c r="D25" s="18">
        <v>5835</v>
      </c>
      <c r="E25" s="12">
        <v>5604</v>
      </c>
      <c r="F25" s="12">
        <v>5321</v>
      </c>
      <c r="G25" s="12">
        <v>5136</v>
      </c>
    </row>
    <row r="26" spans="1:7" s="8" customFormat="1">
      <c r="A26" s="14" t="s">
        <v>161</v>
      </c>
      <c r="B26" s="12">
        <v>-3007</v>
      </c>
      <c r="C26" s="12">
        <v>-2961</v>
      </c>
      <c r="D26" s="18">
        <v>-2582</v>
      </c>
      <c r="E26" s="12">
        <v>-511</v>
      </c>
      <c r="F26" s="12">
        <v>1315</v>
      </c>
      <c r="G26" s="12">
        <v>814</v>
      </c>
    </row>
    <row r="28" spans="1:7">
      <c r="A28" s="172" t="s">
        <v>162</v>
      </c>
    </row>
    <row r="36" spans="1:5" s="15" customFormat="1">
      <c r="A36" s="172"/>
      <c r="B36" s="5"/>
      <c r="C36" s="5"/>
      <c r="D36" s="5"/>
      <c r="E36" s="5"/>
    </row>
    <row r="46" spans="1:5" s="15" customFormat="1">
      <c r="A46" s="172"/>
      <c r="B46" s="5"/>
      <c r="C46" s="5"/>
      <c r="D46" s="5"/>
      <c r="E46" s="5"/>
    </row>
    <row r="50" spans="1:5" s="15" customFormat="1">
      <c r="A50" s="172"/>
      <c r="B50" s="5"/>
      <c r="C50" s="5"/>
      <c r="D50" s="5"/>
      <c r="E50" s="5"/>
    </row>
    <row r="57" spans="1:5" s="15" customFormat="1">
      <c r="A57" s="172"/>
      <c r="B57" s="5"/>
      <c r="C57" s="5"/>
      <c r="D57" s="5"/>
      <c r="E57" s="5"/>
    </row>
    <row r="59" spans="1:5" s="9" customFormat="1">
      <c r="A59" s="172"/>
      <c r="B59" s="5"/>
      <c r="C59" s="5"/>
      <c r="D59" s="5"/>
      <c r="E59" s="5"/>
    </row>
  </sheetData>
  <mergeCells count="2">
    <mergeCell ref="A2:G2"/>
    <mergeCell ref="A3:G3"/>
  </mergeCells>
  <pageMargins left="0.75" right="0.75" top="1" bottom="1" header="0.5" footer="0.5"/>
  <pageSetup paperSize="9" scale="54" fitToHeight="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workbookViewId="0"/>
  </sheetViews>
  <sheetFormatPr defaultRowHeight="14.25"/>
  <cols>
    <col min="1" max="1" width="55.875" customWidth="1"/>
    <col min="2" max="6" width="8.125" style="281" customWidth="1"/>
  </cols>
  <sheetData>
    <row r="1" spans="1:6" s="139" customFormat="1" ht="12.75">
      <c r="A1" s="276" t="s">
        <v>28</v>
      </c>
      <c r="B1" s="288"/>
      <c r="C1" s="288"/>
      <c r="D1" s="288"/>
      <c r="E1" s="288"/>
      <c r="F1" s="288"/>
    </row>
    <row r="2" spans="1:6" s="139" customFormat="1" ht="12.75">
      <c r="B2" s="288"/>
      <c r="C2" s="288"/>
      <c r="D2" s="288"/>
      <c r="E2" s="288"/>
      <c r="F2" s="288"/>
    </row>
    <row r="3" spans="1:6" s="139" customFormat="1" ht="12.75" customHeight="1">
      <c r="A3" s="354" t="s">
        <v>334</v>
      </c>
      <c r="B3" s="354"/>
      <c r="C3" s="354"/>
      <c r="D3" s="354"/>
      <c r="E3" s="354"/>
      <c r="F3" s="354"/>
    </row>
    <row r="4" spans="1:6" s="139" customFormat="1" ht="14.25" customHeight="1">
      <c r="A4" s="374" t="s">
        <v>335</v>
      </c>
      <c r="B4" s="374"/>
      <c r="C4" s="374"/>
      <c r="D4" s="374"/>
      <c r="E4" s="374"/>
      <c r="F4" s="374"/>
    </row>
    <row r="5" spans="1:6">
      <c r="A5" s="107"/>
      <c r="B5" s="285" t="s">
        <v>42</v>
      </c>
      <c r="C5" s="285" t="s">
        <v>140</v>
      </c>
      <c r="D5" s="285" t="s">
        <v>158</v>
      </c>
      <c r="E5" s="285" t="s">
        <v>216</v>
      </c>
      <c r="F5" s="285" t="s">
        <v>24</v>
      </c>
    </row>
    <row r="6" spans="1:6">
      <c r="A6" s="286"/>
      <c r="B6" s="289" t="s">
        <v>46</v>
      </c>
      <c r="C6" s="289" t="s">
        <v>46</v>
      </c>
      <c r="D6" s="289" t="s">
        <v>46</v>
      </c>
      <c r="E6" s="289" t="s">
        <v>46</v>
      </c>
      <c r="F6" s="287" t="s">
        <v>46</v>
      </c>
    </row>
    <row r="7" spans="1:6">
      <c r="A7" s="282" t="s">
        <v>325</v>
      </c>
      <c r="B7" s="290"/>
      <c r="C7" s="290"/>
      <c r="D7" s="277"/>
      <c r="E7" s="277"/>
      <c r="F7" s="291"/>
    </row>
    <row r="8" spans="1:6" ht="22.5">
      <c r="A8" s="283" t="s">
        <v>326</v>
      </c>
      <c r="B8" s="292">
        <v>32</v>
      </c>
      <c r="C8" s="293">
        <v>35.4</v>
      </c>
      <c r="D8" s="293">
        <v>16.7</v>
      </c>
      <c r="E8" s="293">
        <v>12.6</v>
      </c>
      <c r="F8" s="294">
        <v>96.7</v>
      </c>
    </row>
    <row r="9" spans="1:6" ht="22.5">
      <c r="A9" s="283" t="s">
        <v>327</v>
      </c>
      <c r="B9" s="292">
        <v>-4.0999999999999996</v>
      </c>
      <c r="C9" s="293">
        <v>-13.8</v>
      </c>
      <c r="D9" s="293">
        <v>-16.399999999999999</v>
      </c>
      <c r="E9" s="293">
        <v>-16.600000000000001</v>
      </c>
      <c r="F9" s="294">
        <v>-50.9</v>
      </c>
    </row>
    <row r="10" spans="1:6">
      <c r="A10" s="283"/>
      <c r="B10" s="292"/>
      <c r="C10" s="293"/>
      <c r="D10" s="293"/>
      <c r="E10" s="293"/>
      <c r="F10" s="294"/>
    </row>
    <row r="11" spans="1:6">
      <c r="A11" s="282" t="s">
        <v>328</v>
      </c>
      <c r="B11" s="292"/>
      <c r="C11" s="293"/>
      <c r="D11" s="293"/>
      <c r="E11" s="293"/>
      <c r="F11" s="294"/>
    </row>
    <row r="12" spans="1:6">
      <c r="A12" s="245" t="s">
        <v>329</v>
      </c>
      <c r="B12" s="293">
        <v>-9.4</v>
      </c>
      <c r="C12" s="293">
        <v>-23.4</v>
      </c>
      <c r="D12" s="293">
        <v>-25.2</v>
      </c>
      <c r="E12" s="293">
        <v>-25.3</v>
      </c>
      <c r="F12" s="294">
        <v>-83.3</v>
      </c>
    </row>
    <row r="13" spans="1:6">
      <c r="A13" s="282" t="s">
        <v>330</v>
      </c>
      <c r="B13" s="295"/>
      <c r="C13" s="295"/>
      <c r="D13" s="293"/>
      <c r="E13" s="293"/>
      <c r="F13" s="294"/>
    </row>
    <row r="14" spans="1:6">
      <c r="A14" s="283" t="s">
        <v>331</v>
      </c>
      <c r="B14" s="292">
        <v>9.4</v>
      </c>
      <c r="C14" s="292">
        <v>23.4</v>
      </c>
      <c r="D14" s="292">
        <v>25.2</v>
      </c>
      <c r="E14" s="292">
        <v>25.3</v>
      </c>
      <c r="F14" s="294">
        <v>83.3</v>
      </c>
    </row>
    <row r="15" spans="1:6">
      <c r="A15" s="283" t="s">
        <v>332</v>
      </c>
      <c r="B15" s="292">
        <v>5</v>
      </c>
      <c r="C15" s="293">
        <v>0</v>
      </c>
      <c r="D15" s="293">
        <v>0</v>
      </c>
      <c r="E15" s="293">
        <v>0</v>
      </c>
      <c r="F15" s="294">
        <v>5</v>
      </c>
    </row>
    <row r="16" spans="1:6">
      <c r="A16" s="284" t="s">
        <v>333</v>
      </c>
      <c r="B16" s="295">
        <v>32.9</v>
      </c>
      <c r="C16" s="295">
        <v>21.6</v>
      </c>
      <c r="D16" s="295">
        <v>0.3</v>
      </c>
      <c r="E16" s="295">
        <v>-4</v>
      </c>
      <c r="F16" s="295">
        <v>50.8</v>
      </c>
    </row>
  </sheetData>
  <mergeCells count="2">
    <mergeCell ref="A3:F3"/>
    <mergeCell ref="A4:F4"/>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showGridLines="0" workbookViewId="0"/>
  </sheetViews>
  <sheetFormatPr defaultRowHeight="14.25"/>
  <cols>
    <col min="1" max="1" width="24.125" customWidth="1"/>
    <col min="2" max="6" width="7.875" customWidth="1"/>
  </cols>
  <sheetData>
    <row r="1" spans="1:7" s="139" customFormat="1" ht="12.75">
      <c r="A1" s="276" t="s">
        <v>29</v>
      </c>
    </row>
    <row r="2" spans="1:7" s="139" customFormat="1" ht="12.75"/>
    <row r="3" spans="1:7" s="139" customFormat="1" ht="12.75">
      <c r="A3" s="375" t="s">
        <v>44</v>
      </c>
      <c r="B3" s="375"/>
      <c r="C3" s="375"/>
      <c r="D3" s="375"/>
      <c r="E3" s="375"/>
      <c r="F3" s="161"/>
    </row>
    <row r="4" spans="1:7" s="139" customFormat="1" ht="12.75">
      <c r="A4" s="362" t="s">
        <v>45</v>
      </c>
      <c r="B4" s="362"/>
      <c r="C4" s="362"/>
      <c r="D4" s="362"/>
      <c r="E4" s="362"/>
      <c r="F4" s="161"/>
    </row>
    <row r="5" spans="1:7" ht="3" customHeight="1">
      <c r="A5" s="55"/>
      <c r="B5" s="56"/>
      <c r="C5" s="55"/>
      <c r="D5" s="55"/>
      <c r="E5" s="55"/>
      <c r="F5" s="20"/>
      <c r="G5" s="17"/>
    </row>
    <row r="6" spans="1:7">
      <c r="A6" s="20"/>
      <c r="B6" s="57">
        <v>2018</v>
      </c>
      <c r="C6" s="58">
        <v>2019</v>
      </c>
      <c r="D6" s="59">
        <v>2020</v>
      </c>
      <c r="E6" s="60">
        <v>2021</v>
      </c>
      <c r="F6" s="60">
        <v>2022</v>
      </c>
      <c r="G6" s="17"/>
    </row>
    <row r="7" spans="1:7">
      <c r="A7" s="20"/>
      <c r="B7" s="57" t="s">
        <v>46</v>
      </c>
      <c r="C7" s="58" t="s">
        <v>46</v>
      </c>
      <c r="D7" s="59" t="s">
        <v>46</v>
      </c>
      <c r="E7" s="59" t="s">
        <v>46</v>
      </c>
      <c r="F7" s="59" t="s">
        <v>46</v>
      </c>
      <c r="G7" s="17"/>
    </row>
    <row r="8" spans="1:7">
      <c r="A8" s="20"/>
      <c r="B8" s="57"/>
      <c r="C8" s="58"/>
      <c r="D8" s="59"/>
      <c r="E8" s="59"/>
      <c r="F8" s="20"/>
      <c r="G8" s="17"/>
    </row>
    <row r="9" spans="1:7">
      <c r="A9" s="25" t="s">
        <v>336</v>
      </c>
      <c r="B9" s="296"/>
      <c r="C9" s="297"/>
      <c r="D9" s="298"/>
      <c r="E9" s="298"/>
      <c r="F9" s="298"/>
      <c r="G9" s="17"/>
    </row>
    <row r="10" spans="1:7">
      <c r="A10" s="62" t="s">
        <v>47</v>
      </c>
      <c r="B10" s="63">
        <v>144532</v>
      </c>
      <c r="C10" s="64">
        <v>144634</v>
      </c>
      <c r="D10" s="63">
        <v>147304</v>
      </c>
      <c r="E10" s="63">
        <v>151076</v>
      </c>
      <c r="F10" s="63">
        <v>155225</v>
      </c>
      <c r="G10" s="17"/>
    </row>
    <row r="11" spans="1:7">
      <c r="A11" s="62" t="s">
        <v>48</v>
      </c>
      <c r="B11" s="63">
        <v>41297</v>
      </c>
      <c r="C11" s="64">
        <v>42267</v>
      </c>
      <c r="D11" s="63">
        <v>42915</v>
      </c>
      <c r="E11" s="63">
        <v>42936</v>
      </c>
      <c r="F11" s="63">
        <v>43734</v>
      </c>
      <c r="G11" s="17"/>
    </row>
    <row r="12" spans="1:7">
      <c r="A12" s="26" t="s">
        <v>49</v>
      </c>
      <c r="B12" s="27">
        <v>103236</v>
      </c>
      <c r="C12" s="28">
        <v>102367</v>
      </c>
      <c r="D12" s="27">
        <v>104389</v>
      </c>
      <c r="E12" s="27">
        <v>108140</v>
      </c>
      <c r="F12" s="27">
        <v>111491</v>
      </c>
      <c r="G12" s="17"/>
    </row>
    <row r="13" spans="1:7">
      <c r="A13" s="29" t="s">
        <v>27</v>
      </c>
      <c r="B13" s="30">
        <v>21737</v>
      </c>
      <c r="C13" s="31">
        <v>24341</v>
      </c>
      <c r="D13" s="30">
        <v>25598</v>
      </c>
      <c r="E13" s="30">
        <v>24165</v>
      </c>
      <c r="F13" s="30">
        <v>23050</v>
      </c>
      <c r="G13" s="17"/>
    </row>
    <row r="14" spans="1:7">
      <c r="A14" s="20"/>
      <c r="B14" s="65"/>
      <c r="C14" s="66"/>
      <c r="D14" s="67"/>
      <c r="E14" s="67"/>
      <c r="F14" s="20"/>
      <c r="G14" s="17"/>
    </row>
    <row r="15" spans="1:7">
      <c r="A15" s="25" t="s">
        <v>337</v>
      </c>
      <c r="B15" s="65"/>
      <c r="C15" s="66"/>
      <c r="D15" s="67"/>
      <c r="E15" s="67"/>
      <c r="F15" s="20"/>
      <c r="G15" s="17"/>
    </row>
    <row r="16" spans="1:7">
      <c r="A16" s="62" t="s">
        <v>47</v>
      </c>
      <c r="B16" s="63">
        <v>148881</v>
      </c>
      <c r="C16" s="64">
        <v>150205</v>
      </c>
      <c r="D16" s="63">
        <v>154004</v>
      </c>
      <c r="E16" s="63">
        <v>157397</v>
      </c>
      <c r="F16" s="63">
        <v>160247</v>
      </c>
      <c r="G16" s="17"/>
    </row>
    <row r="17" spans="1:7">
      <c r="A17" s="62" t="s">
        <v>48</v>
      </c>
      <c r="B17" s="63">
        <v>41529</v>
      </c>
      <c r="C17" s="64">
        <v>43494</v>
      </c>
      <c r="D17" s="63">
        <v>46091</v>
      </c>
      <c r="E17" s="63">
        <v>46703</v>
      </c>
      <c r="F17" s="63">
        <v>46201</v>
      </c>
      <c r="G17" s="17"/>
    </row>
    <row r="18" spans="1:7">
      <c r="A18" s="26" t="s">
        <v>49</v>
      </c>
      <c r="B18" s="27">
        <v>107352</v>
      </c>
      <c r="C18" s="28">
        <v>106711</v>
      </c>
      <c r="D18" s="27">
        <v>107914</v>
      </c>
      <c r="E18" s="27">
        <v>110694</v>
      </c>
      <c r="F18" s="27">
        <v>114045</v>
      </c>
      <c r="G18" s="17"/>
    </row>
    <row r="19" spans="1:7">
      <c r="A19" s="29" t="s">
        <v>27</v>
      </c>
      <c r="B19" s="30">
        <v>22400</v>
      </c>
      <c r="C19" s="31">
        <v>25891</v>
      </c>
      <c r="D19" s="30">
        <v>27534</v>
      </c>
      <c r="E19" s="30">
        <v>26940</v>
      </c>
      <c r="F19" s="30">
        <v>25689</v>
      </c>
      <c r="G19" s="17"/>
    </row>
    <row r="20" spans="1:7">
      <c r="A20" s="68"/>
      <c r="B20" s="65"/>
      <c r="C20" s="64"/>
      <c r="D20" s="67"/>
      <c r="E20" s="69"/>
      <c r="F20" s="20"/>
      <c r="G20" s="17"/>
    </row>
    <row r="21" spans="1:7">
      <c r="A21" s="25" t="s">
        <v>50</v>
      </c>
      <c r="B21" s="65"/>
      <c r="C21" s="66"/>
      <c r="D21" s="67"/>
      <c r="E21" s="69"/>
      <c r="F21" s="20"/>
      <c r="G21" s="17"/>
    </row>
    <row r="22" spans="1:7">
      <c r="A22" s="62" t="s">
        <v>47</v>
      </c>
      <c r="B22" s="63">
        <v>-4349</v>
      </c>
      <c r="C22" s="64">
        <v>-5571</v>
      </c>
      <c r="D22" s="63">
        <v>-6700</v>
      </c>
      <c r="E22" s="63">
        <v>-6321</v>
      </c>
      <c r="F22" s="63">
        <v>-5022</v>
      </c>
      <c r="G22" s="17"/>
    </row>
    <row r="23" spans="1:7">
      <c r="A23" s="62" t="s">
        <v>48</v>
      </c>
      <c r="B23" s="63">
        <v>-232</v>
      </c>
      <c r="C23" s="64">
        <v>-1227</v>
      </c>
      <c r="D23" s="63">
        <v>-3176</v>
      </c>
      <c r="E23" s="63">
        <v>-3767</v>
      </c>
      <c r="F23" s="63">
        <v>-2468</v>
      </c>
      <c r="G23" s="17"/>
    </row>
    <row r="24" spans="1:7">
      <c r="A24" s="26" t="s">
        <v>49</v>
      </c>
      <c r="B24" s="27">
        <v>-4117</v>
      </c>
      <c r="C24" s="28">
        <v>-4344</v>
      </c>
      <c r="D24" s="27">
        <v>-3525</v>
      </c>
      <c r="E24" s="27">
        <v>-2554</v>
      </c>
      <c r="F24" s="27">
        <v>-2554</v>
      </c>
      <c r="G24" s="17"/>
    </row>
    <row r="25" spans="1:7">
      <c r="A25" s="29" t="s">
        <v>27</v>
      </c>
      <c r="B25" s="30">
        <v>-663</v>
      </c>
      <c r="C25" s="31">
        <v>-1550</v>
      </c>
      <c r="D25" s="30">
        <v>-1936</v>
      </c>
      <c r="E25" s="30">
        <v>-2775</v>
      </c>
      <c r="F25" s="30">
        <v>-2639</v>
      </c>
      <c r="G25" s="17"/>
    </row>
    <row r="26" spans="1:7" ht="4.1500000000000004" customHeight="1">
      <c r="A26" s="144"/>
      <c r="B26" s="145"/>
      <c r="C26" s="146"/>
      <c r="D26" s="145"/>
      <c r="E26" s="145"/>
      <c r="F26" s="145"/>
      <c r="G26" s="17"/>
    </row>
    <row r="27" spans="1:7" ht="3" customHeight="1">
      <c r="A27" s="20"/>
      <c r="B27" s="61"/>
      <c r="C27" s="20"/>
      <c r="D27" s="20"/>
      <c r="E27" s="20"/>
      <c r="F27" s="20"/>
      <c r="G27" s="17"/>
    </row>
    <row r="28" spans="1:7">
      <c r="A28" s="70" t="s">
        <v>51</v>
      </c>
      <c r="B28" s="61"/>
      <c r="C28" s="20"/>
      <c r="D28" s="20"/>
      <c r="E28" s="20"/>
      <c r="F28" s="20"/>
      <c r="G28" s="17"/>
    </row>
  </sheetData>
  <mergeCells count="2">
    <mergeCell ref="A3:E3"/>
    <mergeCell ref="A4:E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showGridLines="0" workbookViewId="0"/>
  </sheetViews>
  <sheetFormatPr defaultRowHeight="14.25"/>
  <cols>
    <col min="1" max="1" width="27.75" bestFit="1" customWidth="1"/>
    <col min="2" max="7" width="6.875" bestFit="1" customWidth="1"/>
  </cols>
  <sheetData>
    <row r="1" spans="1:7" s="139" customFormat="1" ht="12.75">
      <c r="A1" s="276" t="s">
        <v>52</v>
      </c>
    </row>
    <row r="2" spans="1:7" s="139" customFormat="1" ht="12.75"/>
    <row r="3" spans="1:7" s="139" customFormat="1" ht="12.75">
      <c r="A3" s="363" t="s">
        <v>21</v>
      </c>
      <c r="B3" s="367"/>
      <c r="C3" s="367"/>
      <c r="D3" s="367"/>
      <c r="E3" s="367"/>
      <c r="F3" s="367"/>
      <c r="G3" s="367"/>
    </row>
    <row r="4" spans="1:7" s="139" customFormat="1" ht="12.75">
      <c r="A4" s="376" t="s">
        <v>63</v>
      </c>
      <c r="B4" s="377"/>
      <c r="C4" s="377"/>
      <c r="D4" s="377"/>
      <c r="E4" s="377"/>
      <c r="F4" s="377"/>
      <c r="G4" s="377"/>
    </row>
    <row r="5" spans="1:7">
      <c r="A5" s="107"/>
      <c r="B5" s="108" t="s">
        <v>8</v>
      </c>
      <c r="C5" s="108" t="s">
        <v>42</v>
      </c>
      <c r="D5" s="109" t="s">
        <v>42</v>
      </c>
      <c r="E5" s="108" t="s">
        <v>140</v>
      </c>
      <c r="F5" s="108" t="s">
        <v>158</v>
      </c>
      <c r="G5" s="108" t="s">
        <v>216</v>
      </c>
    </row>
    <row r="6" spans="1:7">
      <c r="A6" s="17"/>
      <c r="B6" s="41"/>
      <c r="C6" s="39" t="s">
        <v>9</v>
      </c>
      <c r="D6" s="40" t="s">
        <v>53</v>
      </c>
      <c r="E6" s="39" t="s">
        <v>11</v>
      </c>
      <c r="F6" s="39" t="s">
        <v>11</v>
      </c>
      <c r="G6" s="39" t="s">
        <v>11</v>
      </c>
    </row>
    <row r="7" spans="1:7">
      <c r="A7" s="17"/>
      <c r="B7" s="41" t="s">
        <v>12</v>
      </c>
      <c r="C7" s="41" t="s">
        <v>13</v>
      </c>
      <c r="D7" s="42" t="s">
        <v>14</v>
      </c>
      <c r="E7" s="41" t="s">
        <v>13</v>
      </c>
      <c r="F7" s="41" t="s">
        <v>13</v>
      </c>
      <c r="G7" s="41" t="s">
        <v>13</v>
      </c>
    </row>
    <row r="8" spans="1:7">
      <c r="A8" s="17"/>
      <c r="B8" s="41" t="s">
        <v>46</v>
      </c>
      <c r="C8" s="41" t="s">
        <v>46</v>
      </c>
      <c r="D8" s="42" t="s">
        <v>46</v>
      </c>
      <c r="E8" s="41" t="s">
        <v>46</v>
      </c>
      <c r="F8" s="41" t="s">
        <v>46</v>
      </c>
      <c r="G8" s="41" t="s">
        <v>46</v>
      </c>
    </row>
    <row r="9" spans="1:7">
      <c r="A9" s="22"/>
      <c r="B9" s="43"/>
      <c r="C9" s="44"/>
      <c r="D9" s="45"/>
      <c r="E9" s="44"/>
      <c r="F9" s="44"/>
      <c r="G9" s="44"/>
    </row>
    <row r="10" spans="1:7">
      <c r="A10" s="32" t="s">
        <v>54</v>
      </c>
      <c r="B10" s="46"/>
      <c r="C10" s="46"/>
      <c r="D10" s="47"/>
      <c r="E10" s="46"/>
      <c r="F10" s="46"/>
      <c r="G10" s="46"/>
    </row>
    <row r="11" spans="1:7">
      <c r="A11" s="48" t="s">
        <v>55</v>
      </c>
      <c r="B11" s="49">
        <v>45819</v>
      </c>
      <c r="C11" s="49">
        <v>47856</v>
      </c>
      <c r="D11" s="50">
        <v>47760</v>
      </c>
      <c r="E11" s="49">
        <v>50631</v>
      </c>
      <c r="F11" s="49">
        <v>52588</v>
      </c>
      <c r="G11" s="49">
        <v>52893</v>
      </c>
    </row>
    <row r="12" spans="1:7">
      <c r="A12" s="48" t="s">
        <v>56</v>
      </c>
      <c r="B12" s="49">
        <v>47442</v>
      </c>
      <c r="C12" s="49">
        <v>49073</v>
      </c>
      <c r="D12" s="50">
        <v>48771</v>
      </c>
      <c r="E12" s="49">
        <v>49829</v>
      </c>
      <c r="F12" s="49">
        <v>50319</v>
      </c>
      <c r="G12" s="49">
        <v>51278</v>
      </c>
    </row>
    <row r="13" spans="1:7">
      <c r="A13" s="33" t="s">
        <v>57</v>
      </c>
      <c r="B13" s="34">
        <v>-1623</v>
      </c>
      <c r="C13" s="34">
        <v>-1217</v>
      </c>
      <c r="D13" s="35">
        <v>-1010</v>
      </c>
      <c r="E13" s="34">
        <v>801</v>
      </c>
      <c r="F13" s="34">
        <v>2269</v>
      </c>
      <c r="G13" s="34">
        <v>1615</v>
      </c>
    </row>
    <row r="14" spans="1:7">
      <c r="A14" s="51"/>
      <c r="B14" s="52"/>
      <c r="C14" s="52"/>
      <c r="D14" s="53"/>
      <c r="E14" s="52"/>
      <c r="F14" s="52"/>
      <c r="G14" s="52"/>
    </row>
    <row r="15" spans="1:7">
      <c r="A15" s="32" t="s">
        <v>58</v>
      </c>
      <c r="B15" s="46"/>
      <c r="C15" s="46"/>
      <c r="D15" s="47"/>
      <c r="E15" s="46"/>
      <c r="F15" s="46"/>
      <c r="G15" s="46"/>
    </row>
    <row r="16" spans="1:7">
      <c r="A16" s="48" t="s">
        <v>47</v>
      </c>
      <c r="B16" s="49">
        <v>183521</v>
      </c>
      <c r="C16" s="49">
        <v>194428</v>
      </c>
      <c r="D16" s="50">
        <v>184724</v>
      </c>
      <c r="E16" s="49">
        <v>188359</v>
      </c>
      <c r="F16" s="49">
        <v>193457</v>
      </c>
      <c r="G16" s="49">
        <v>199268</v>
      </c>
    </row>
    <row r="17" spans="1:7">
      <c r="A17" s="48" t="s">
        <v>48</v>
      </c>
      <c r="B17" s="49">
        <v>80285</v>
      </c>
      <c r="C17" s="49">
        <v>87717</v>
      </c>
      <c r="D17" s="50">
        <v>82358</v>
      </c>
      <c r="E17" s="49">
        <v>83970</v>
      </c>
      <c r="F17" s="49">
        <v>85317</v>
      </c>
      <c r="G17" s="49">
        <v>87777</v>
      </c>
    </row>
    <row r="18" spans="1:7">
      <c r="A18" s="33" t="s">
        <v>49</v>
      </c>
      <c r="B18" s="34">
        <v>103236</v>
      </c>
      <c r="C18" s="34">
        <v>106711</v>
      </c>
      <c r="D18" s="35">
        <v>102367</v>
      </c>
      <c r="E18" s="34">
        <v>104389</v>
      </c>
      <c r="F18" s="34">
        <v>108140</v>
      </c>
      <c r="G18" s="34">
        <v>111491</v>
      </c>
    </row>
    <row r="19" spans="1:7">
      <c r="A19" s="51"/>
      <c r="B19" s="49"/>
      <c r="C19" s="49"/>
      <c r="D19" s="54"/>
      <c r="E19" s="49"/>
      <c r="F19" s="49"/>
      <c r="G19" s="49"/>
    </row>
    <row r="20" spans="1:7">
      <c r="A20" s="32" t="s">
        <v>59</v>
      </c>
      <c r="B20" s="49"/>
      <c r="C20" s="49"/>
      <c r="D20" s="54"/>
      <c r="E20" s="49"/>
      <c r="F20" s="49"/>
      <c r="G20" s="49"/>
    </row>
    <row r="21" spans="1:7">
      <c r="A21" s="48" t="s">
        <v>60</v>
      </c>
      <c r="B21" s="49">
        <v>1478</v>
      </c>
      <c r="C21" s="49">
        <v>2433</v>
      </c>
      <c r="D21" s="50">
        <v>2382</v>
      </c>
      <c r="E21" s="49">
        <v>4315</v>
      </c>
      <c r="F21" s="49">
        <v>5867</v>
      </c>
      <c r="G21" s="49">
        <v>5194</v>
      </c>
    </row>
    <row r="22" spans="1:7">
      <c r="A22" s="48" t="s">
        <v>61</v>
      </c>
      <c r="B22" s="49">
        <v>5052</v>
      </c>
      <c r="C22" s="49">
        <v>6248</v>
      </c>
      <c r="D22" s="50">
        <v>5835</v>
      </c>
      <c r="E22" s="49">
        <v>5604</v>
      </c>
      <c r="F22" s="49">
        <v>5321</v>
      </c>
      <c r="G22" s="49">
        <v>5136</v>
      </c>
    </row>
    <row r="23" spans="1:7">
      <c r="A23" s="33" t="s">
        <v>62</v>
      </c>
      <c r="B23" s="34">
        <v>-3007</v>
      </c>
      <c r="C23" s="34">
        <v>-2961</v>
      </c>
      <c r="D23" s="35">
        <v>-2582</v>
      </c>
      <c r="E23" s="34">
        <v>-511</v>
      </c>
      <c r="F23" s="34">
        <v>1315</v>
      </c>
      <c r="G23" s="34">
        <v>814</v>
      </c>
    </row>
    <row r="24" spans="1:7">
      <c r="A24" s="32"/>
      <c r="B24" s="34"/>
      <c r="C24" s="34"/>
      <c r="D24" s="35"/>
      <c r="E24" s="34"/>
      <c r="F24" s="34"/>
      <c r="G24" s="34"/>
    </row>
    <row r="25" spans="1:7">
      <c r="A25" s="36" t="s">
        <v>156</v>
      </c>
      <c r="B25" s="49">
        <v>34606</v>
      </c>
      <c r="C25" s="49">
        <v>39103</v>
      </c>
      <c r="D25" s="50">
        <v>37203</v>
      </c>
      <c r="E25" s="49">
        <v>37919</v>
      </c>
      <c r="F25" s="49">
        <v>36711</v>
      </c>
      <c r="G25" s="49">
        <v>35997</v>
      </c>
    </row>
    <row r="26" spans="1:7" ht="4.1500000000000004" customHeight="1">
      <c r="A26" s="147"/>
      <c r="B26" s="148"/>
      <c r="C26" s="148"/>
      <c r="D26" s="149"/>
      <c r="E26" s="148"/>
      <c r="F26" s="148"/>
      <c r="G26" s="148"/>
    </row>
    <row r="27" spans="1:7" ht="4.1500000000000004" customHeight="1"/>
    <row r="28" spans="1:7">
      <c r="A28" s="17" t="s">
        <v>129</v>
      </c>
    </row>
  </sheetData>
  <mergeCells count="2">
    <mergeCell ref="A3:G3"/>
    <mergeCell ref="A4:G4"/>
  </mergeCells>
  <pageMargins left="0.7" right="0.7" top="0.75" bottom="0.75" header="0.3" footer="0.3"/>
  <pageSetup paperSize="9" orientation="landscape" horizontalDpi="4294967294"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showGridLines="0" workbookViewId="0"/>
  </sheetViews>
  <sheetFormatPr defaultRowHeight="14.25"/>
  <cols>
    <col min="1" max="1" width="26.75" bestFit="1" customWidth="1"/>
    <col min="2" max="3" width="5.875" bestFit="1" customWidth="1"/>
    <col min="4" max="4" width="6.125" bestFit="1" customWidth="1"/>
    <col min="5" max="7" width="6.375" bestFit="1" customWidth="1"/>
  </cols>
  <sheetData>
    <row r="1" spans="1:7" s="139" customFormat="1" ht="12.75">
      <c r="A1" s="276" t="s">
        <v>64</v>
      </c>
    </row>
    <row r="2" spans="1:7" s="139" customFormat="1" ht="12.75"/>
    <row r="3" spans="1:7" s="139" customFormat="1" ht="12.75">
      <c r="A3" s="363" t="s">
        <v>73</v>
      </c>
      <c r="B3" s="367"/>
      <c r="C3" s="367"/>
      <c r="D3" s="367"/>
      <c r="E3" s="367"/>
      <c r="F3" s="367"/>
      <c r="G3" s="367"/>
    </row>
    <row r="4" spans="1:7" s="139" customFormat="1" ht="12.75">
      <c r="A4" s="369" t="s">
        <v>72</v>
      </c>
      <c r="B4" s="367"/>
      <c r="C4" s="367"/>
      <c r="D4" s="367"/>
      <c r="E4" s="367"/>
      <c r="F4" s="367"/>
      <c r="G4" s="367"/>
    </row>
    <row r="5" spans="1:7">
      <c r="A5" s="107"/>
      <c r="B5" s="107" t="s">
        <v>8</v>
      </c>
      <c r="C5" s="107" t="s">
        <v>42</v>
      </c>
      <c r="D5" s="150" t="s">
        <v>42</v>
      </c>
      <c r="E5" s="107" t="s">
        <v>140</v>
      </c>
      <c r="F5" s="107" t="s">
        <v>158</v>
      </c>
      <c r="G5" s="107" t="s">
        <v>216</v>
      </c>
    </row>
    <row r="6" spans="1:7">
      <c r="A6" s="17"/>
      <c r="B6" s="17"/>
      <c r="C6" s="17" t="s">
        <v>9</v>
      </c>
      <c r="D6" s="151" t="s">
        <v>10</v>
      </c>
      <c r="E6" s="17" t="s">
        <v>11</v>
      </c>
      <c r="F6" s="17" t="s">
        <v>11</v>
      </c>
      <c r="G6" s="17" t="s">
        <v>11</v>
      </c>
    </row>
    <row r="7" spans="1:7">
      <c r="A7" s="17"/>
      <c r="B7" s="17" t="s">
        <v>12</v>
      </c>
      <c r="C7" s="17" t="s">
        <v>13</v>
      </c>
      <c r="D7" s="151" t="s">
        <v>14</v>
      </c>
      <c r="E7" s="17" t="s">
        <v>13</v>
      </c>
      <c r="F7" s="17" t="s">
        <v>13</v>
      </c>
      <c r="G7" s="17" t="s">
        <v>13</v>
      </c>
    </row>
    <row r="8" spans="1:7">
      <c r="A8" s="17"/>
      <c r="B8" s="169" t="s">
        <v>46</v>
      </c>
      <c r="C8" s="169" t="s">
        <v>46</v>
      </c>
      <c r="D8" s="170" t="s">
        <v>46</v>
      </c>
      <c r="E8" s="169" t="s">
        <v>46</v>
      </c>
      <c r="F8" s="169" t="s">
        <v>46</v>
      </c>
      <c r="G8" s="169" t="s">
        <v>46</v>
      </c>
    </row>
    <row r="9" spans="1:7" ht="6" customHeight="1">
      <c r="A9" s="17"/>
      <c r="B9" s="17"/>
      <c r="C9" s="17"/>
      <c r="D9" s="151"/>
      <c r="E9" s="17"/>
      <c r="F9" s="17"/>
      <c r="G9" s="17"/>
    </row>
    <row r="10" spans="1:7">
      <c r="A10" s="140" t="s">
        <v>57</v>
      </c>
      <c r="B10" s="17"/>
      <c r="C10" s="17"/>
      <c r="D10" s="151"/>
      <c r="E10" s="17"/>
      <c r="F10" s="17"/>
      <c r="G10" s="17"/>
    </row>
    <row r="11" spans="1:7">
      <c r="A11" s="17" t="s">
        <v>65</v>
      </c>
      <c r="B11" s="37">
        <v>-618</v>
      </c>
      <c r="C11" s="37">
        <v>-906</v>
      </c>
      <c r="D11" s="152">
        <v>-674</v>
      </c>
      <c r="E11" s="37">
        <v>1020</v>
      </c>
      <c r="F11" s="37">
        <v>2489</v>
      </c>
      <c r="G11" s="37">
        <v>1891</v>
      </c>
    </row>
    <row r="12" spans="1:7">
      <c r="A12" s="17" t="s">
        <v>66</v>
      </c>
      <c r="B12" s="37">
        <v>458</v>
      </c>
      <c r="C12" s="37">
        <v>674</v>
      </c>
      <c r="D12" s="152">
        <v>743</v>
      </c>
      <c r="E12" s="37">
        <v>882</v>
      </c>
      <c r="F12" s="37">
        <v>891</v>
      </c>
      <c r="G12" s="37">
        <v>763</v>
      </c>
    </row>
    <row r="13" spans="1:7">
      <c r="A13" s="17" t="s">
        <v>67</v>
      </c>
      <c r="B13" s="37">
        <v>320</v>
      </c>
      <c r="C13" s="37">
        <v>315</v>
      </c>
      <c r="D13" s="152">
        <v>291</v>
      </c>
      <c r="E13" s="37">
        <v>231</v>
      </c>
      <c r="F13" s="37">
        <v>265</v>
      </c>
      <c r="G13" s="37">
        <v>312</v>
      </c>
    </row>
    <row r="14" spans="1:7">
      <c r="A14" s="17"/>
      <c r="B14" s="37"/>
      <c r="C14" s="37"/>
      <c r="D14" s="152"/>
      <c r="E14" s="37"/>
      <c r="F14" s="37"/>
      <c r="G14" s="37"/>
    </row>
    <row r="15" spans="1:7">
      <c r="A15" s="164" t="s">
        <v>68</v>
      </c>
      <c r="B15" s="37"/>
      <c r="C15" s="37"/>
      <c r="D15" s="152"/>
      <c r="E15" s="37"/>
      <c r="F15" s="37"/>
      <c r="G15" s="37"/>
    </row>
    <row r="16" spans="1:7">
      <c r="A16" s="17"/>
      <c r="B16" s="37"/>
      <c r="C16" s="37"/>
      <c r="D16" s="152"/>
      <c r="E16" s="37"/>
      <c r="F16" s="37"/>
      <c r="G16" s="37"/>
    </row>
    <row r="17" spans="1:7">
      <c r="A17" s="17" t="s">
        <v>69</v>
      </c>
      <c r="B17" s="37">
        <v>1718</v>
      </c>
      <c r="C17" s="37">
        <v>1229</v>
      </c>
      <c r="D17" s="152">
        <v>1314</v>
      </c>
      <c r="E17" s="37">
        <v>1256</v>
      </c>
      <c r="F17" s="37">
        <v>1300</v>
      </c>
      <c r="G17" s="37">
        <v>1275</v>
      </c>
    </row>
    <row r="18" spans="1:7">
      <c r="A18" s="17" t="s">
        <v>70</v>
      </c>
      <c r="B18" s="37"/>
      <c r="C18" s="37"/>
      <c r="D18" s="152"/>
      <c r="E18" s="37"/>
      <c r="F18" s="37"/>
      <c r="G18" s="37"/>
    </row>
    <row r="19" spans="1:7">
      <c r="A19" s="17" t="s">
        <v>183</v>
      </c>
      <c r="B19" s="37">
        <v>64</v>
      </c>
      <c r="C19" s="37">
        <v>71</v>
      </c>
      <c r="D19" s="152">
        <v>57</v>
      </c>
      <c r="E19" s="37">
        <v>76</v>
      </c>
      <c r="F19" s="37">
        <v>75</v>
      </c>
      <c r="G19" s="37">
        <v>77</v>
      </c>
    </row>
    <row r="20" spans="1:7">
      <c r="A20" s="17"/>
      <c r="B20" s="37"/>
      <c r="C20" s="37"/>
      <c r="D20" s="152"/>
      <c r="E20" s="37"/>
      <c r="F20" s="37"/>
      <c r="G20" s="37"/>
    </row>
    <row r="21" spans="1:7">
      <c r="A21" s="17" t="s">
        <v>71</v>
      </c>
      <c r="B21" s="38">
        <v>-1623</v>
      </c>
      <c r="C21" s="38">
        <v>-1217</v>
      </c>
      <c r="D21" s="153">
        <v>-1010</v>
      </c>
      <c r="E21" s="38">
        <v>801</v>
      </c>
      <c r="F21" s="38">
        <v>2269</v>
      </c>
      <c r="G21" s="38">
        <v>1615</v>
      </c>
    </row>
    <row r="22" spans="1:7" ht="4.1500000000000004" customHeight="1">
      <c r="A22" s="154"/>
      <c r="B22" s="155"/>
      <c r="C22" s="155"/>
      <c r="D22" s="156"/>
      <c r="E22" s="155"/>
      <c r="F22" s="155"/>
      <c r="G22" s="155"/>
    </row>
    <row r="23" spans="1:7" ht="4.1500000000000004" customHeight="1"/>
    <row r="24" spans="1:7">
      <c r="A24" s="378" t="s">
        <v>139</v>
      </c>
      <c r="B24" s="379"/>
      <c r="C24" s="379"/>
      <c r="D24" s="379"/>
      <c r="E24" s="379"/>
      <c r="F24" s="379"/>
      <c r="G24" s="379"/>
    </row>
    <row r="25" spans="1:7">
      <c r="A25" s="17" t="s">
        <v>51</v>
      </c>
    </row>
  </sheetData>
  <mergeCells count="3">
    <mergeCell ref="A3:G3"/>
    <mergeCell ref="A4:G4"/>
    <mergeCell ref="A24:G2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showGridLines="0" workbookViewId="0"/>
  </sheetViews>
  <sheetFormatPr defaultRowHeight="14.25"/>
  <cols>
    <col min="1" max="1" width="18" bestFit="1" customWidth="1"/>
    <col min="2" max="16" width="6.25" bestFit="1" customWidth="1"/>
  </cols>
  <sheetData>
    <row r="1" spans="1:10" s="139" customFormat="1" ht="12.75">
      <c r="A1" s="276" t="s">
        <v>74</v>
      </c>
    </row>
    <row r="2" spans="1:10" s="139" customFormat="1" ht="12.75"/>
    <row r="3" spans="1:10" s="139" customFormat="1" ht="13.15" customHeight="1">
      <c r="A3" s="363" t="s">
        <v>188</v>
      </c>
      <c r="B3" s="363"/>
      <c r="C3" s="363"/>
      <c r="D3" s="363"/>
      <c r="E3" s="363"/>
      <c r="F3" s="363"/>
      <c r="G3" s="363"/>
      <c r="H3" s="363"/>
      <c r="I3" s="363"/>
      <c r="J3" s="363"/>
    </row>
    <row r="4" spans="1:10" s="139" customFormat="1" ht="12.75">
      <c r="A4" s="369" t="s">
        <v>76</v>
      </c>
      <c r="B4" s="369"/>
      <c r="C4" s="369"/>
      <c r="D4" s="369"/>
      <c r="E4" s="369"/>
      <c r="F4" s="369"/>
      <c r="G4" s="369"/>
      <c r="H4" s="369"/>
      <c r="I4" s="369"/>
      <c r="J4" s="369"/>
    </row>
    <row r="22" spans="1:17">
      <c r="A22" s="140" t="s">
        <v>145</v>
      </c>
    </row>
    <row r="23" spans="1:17">
      <c r="A23" s="80"/>
      <c r="B23" s="80" t="s">
        <v>39</v>
      </c>
      <c r="C23" s="80" t="s">
        <v>40</v>
      </c>
      <c r="D23" s="80" t="s">
        <v>33</v>
      </c>
      <c r="E23" s="80" t="s">
        <v>34</v>
      </c>
      <c r="F23" s="80" t="s">
        <v>35</v>
      </c>
      <c r="G23" s="80" t="s">
        <v>36</v>
      </c>
      <c r="H23" s="80" t="s">
        <v>37</v>
      </c>
      <c r="I23" s="80" t="s">
        <v>4</v>
      </c>
      <c r="J23" s="80" t="s">
        <v>5</v>
      </c>
      <c r="K23" s="80" t="s">
        <v>6</v>
      </c>
      <c r="L23" s="80" t="s">
        <v>7</v>
      </c>
      <c r="M23" s="80" t="s">
        <v>8</v>
      </c>
      <c r="N23" s="80" t="s">
        <v>42</v>
      </c>
      <c r="O23" s="80" t="s">
        <v>140</v>
      </c>
      <c r="P23" s="80" t="s">
        <v>158</v>
      </c>
      <c r="Q23" s="80" t="s">
        <v>216</v>
      </c>
    </row>
    <row r="24" spans="1:17">
      <c r="A24" s="81"/>
      <c r="B24" s="207" t="s">
        <v>182</v>
      </c>
      <c r="C24" s="207" t="s">
        <v>182</v>
      </c>
      <c r="D24" s="207" t="s">
        <v>182</v>
      </c>
      <c r="E24" s="207" t="s">
        <v>182</v>
      </c>
      <c r="F24" s="207" t="s">
        <v>182</v>
      </c>
      <c r="G24" s="207" t="s">
        <v>182</v>
      </c>
      <c r="H24" s="207" t="s">
        <v>182</v>
      </c>
      <c r="I24" s="207" t="s">
        <v>182</v>
      </c>
      <c r="J24" s="207" t="s">
        <v>182</v>
      </c>
      <c r="K24" s="207" t="s">
        <v>182</v>
      </c>
      <c r="L24" s="207" t="s">
        <v>182</v>
      </c>
      <c r="M24" s="207" t="s">
        <v>182</v>
      </c>
      <c r="N24" s="207" t="s">
        <v>182</v>
      </c>
      <c r="O24" s="207" t="s">
        <v>182</v>
      </c>
      <c r="P24" s="207" t="s">
        <v>182</v>
      </c>
      <c r="Q24" s="207" t="s">
        <v>182</v>
      </c>
    </row>
    <row r="25" spans="1:17">
      <c r="A25" s="82" t="s">
        <v>76</v>
      </c>
      <c r="B25" s="83">
        <v>4.2</v>
      </c>
      <c r="C25" s="83">
        <v>5</v>
      </c>
      <c r="D25" s="83">
        <v>5.8</v>
      </c>
      <c r="E25" s="83">
        <v>6.8</v>
      </c>
      <c r="F25" s="83">
        <v>6.5</v>
      </c>
      <c r="G25" s="83">
        <v>6.8</v>
      </c>
      <c r="H25" s="83">
        <v>7.4</v>
      </c>
      <c r="I25" s="83">
        <v>6.8</v>
      </c>
      <c r="J25" s="83">
        <v>5.8</v>
      </c>
      <c r="K25" s="83">
        <v>5.2</v>
      </c>
      <c r="L25" s="83">
        <v>5.0999999999999996</v>
      </c>
      <c r="M25" s="83">
        <v>5.0999999999999996</v>
      </c>
      <c r="N25" s="83">
        <v>5.8</v>
      </c>
      <c r="O25" s="83">
        <v>5.6</v>
      </c>
      <c r="P25" s="83">
        <v>5.3</v>
      </c>
      <c r="Q25" s="83">
        <v>5.0999999999999996</v>
      </c>
    </row>
    <row r="26" spans="1:17">
      <c r="A26" s="82" t="s">
        <v>77</v>
      </c>
      <c r="B26" s="83">
        <v>1.6</v>
      </c>
      <c r="C26" s="83">
        <v>2</v>
      </c>
      <c r="D26" s="83">
        <v>2.2999999999999998</v>
      </c>
      <c r="E26" s="83">
        <v>3</v>
      </c>
      <c r="F26" s="83">
        <v>2.9</v>
      </c>
      <c r="G26" s="83">
        <v>3.4</v>
      </c>
      <c r="H26" s="83">
        <v>3.2</v>
      </c>
      <c r="I26" s="83">
        <v>3.3</v>
      </c>
      <c r="J26" s="83">
        <v>2.7</v>
      </c>
      <c r="K26" s="83">
        <v>2.5</v>
      </c>
      <c r="L26" s="83">
        <v>2.2999999999999998</v>
      </c>
      <c r="M26" s="83">
        <v>2.4</v>
      </c>
      <c r="N26" s="83">
        <v>2.9</v>
      </c>
      <c r="O26" s="83">
        <v>2.2999999999999998</v>
      </c>
      <c r="P26" s="83">
        <v>1.6</v>
      </c>
      <c r="Q26" s="83">
        <v>1.6</v>
      </c>
    </row>
    <row r="27" spans="1:17">
      <c r="A27" s="82" t="s">
        <v>41</v>
      </c>
      <c r="B27" s="83">
        <v>2.6</v>
      </c>
      <c r="C27" s="83">
        <v>3</v>
      </c>
      <c r="D27" s="83">
        <v>3.5</v>
      </c>
      <c r="E27" s="83">
        <v>3.9</v>
      </c>
      <c r="F27" s="83">
        <v>3.6</v>
      </c>
      <c r="G27" s="83">
        <v>3.4</v>
      </c>
      <c r="H27" s="83">
        <v>4.2</v>
      </c>
      <c r="I27" s="83">
        <v>3.5</v>
      </c>
      <c r="J27" s="83">
        <v>3.1</v>
      </c>
      <c r="K27" s="83">
        <v>2.8</v>
      </c>
      <c r="L27" s="83">
        <v>2.8</v>
      </c>
      <c r="M27" s="83">
        <v>2.6</v>
      </c>
      <c r="N27" s="83">
        <v>3</v>
      </c>
      <c r="O27" s="83">
        <v>3.3</v>
      </c>
      <c r="P27" s="83">
        <v>3.7</v>
      </c>
      <c r="Q27" s="83">
        <v>3.6</v>
      </c>
    </row>
    <row r="28" spans="1:17">
      <c r="A28" s="81"/>
      <c r="B28" s="81"/>
      <c r="C28" s="81"/>
      <c r="D28" s="81"/>
      <c r="E28" s="81"/>
      <c r="F28" s="81"/>
      <c r="G28" s="81"/>
      <c r="H28" s="81"/>
      <c r="I28" s="81"/>
      <c r="J28" s="81"/>
      <c r="K28" s="81"/>
      <c r="L28" s="81"/>
      <c r="M28" s="81"/>
      <c r="N28" s="81"/>
      <c r="O28" s="81"/>
      <c r="P28" s="81"/>
    </row>
    <row r="29" spans="1:17">
      <c r="A29" s="84"/>
      <c r="B29" s="84"/>
      <c r="C29" s="84"/>
      <c r="D29" s="84"/>
      <c r="E29" s="84"/>
      <c r="F29" s="84"/>
      <c r="G29" s="84"/>
      <c r="H29" s="84"/>
      <c r="I29" s="84"/>
      <c r="J29" s="84"/>
      <c r="K29" s="84"/>
      <c r="L29" s="84"/>
      <c r="M29" s="84"/>
      <c r="N29" s="84"/>
      <c r="O29" s="84"/>
      <c r="P29" s="84"/>
    </row>
    <row r="30" spans="1:17">
      <c r="B30" s="130"/>
      <c r="C30" s="130"/>
      <c r="D30" s="130"/>
      <c r="E30" s="130"/>
      <c r="F30" s="130"/>
      <c r="G30" s="130"/>
      <c r="H30" s="130"/>
      <c r="I30" s="130"/>
      <c r="J30" s="130"/>
      <c r="K30" s="130"/>
      <c r="L30" s="130"/>
      <c r="M30" s="130"/>
      <c r="N30" s="130"/>
      <c r="O30" s="130"/>
      <c r="P30" s="130"/>
    </row>
  </sheetData>
  <mergeCells count="2">
    <mergeCell ref="A3:J3"/>
    <mergeCell ref="A4:J4"/>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showGridLines="0" workbookViewId="0"/>
  </sheetViews>
  <sheetFormatPr defaultRowHeight="14.25"/>
  <cols>
    <col min="1" max="1" width="7.375" bestFit="1" customWidth="1"/>
    <col min="2" max="2" width="24" bestFit="1" customWidth="1"/>
    <col min="3" max="3" width="6" bestFit="1" customWidth="1"/>
    <col min="4" max="4" width="5.375" bestFit="1" customWidth="1"/>
  </cols>
  <sheetData>
    <row r="1" spans="1:7">
      <c r="A1" s="276" t="s">
        <v>75</v>
      </c>
    </row>
    <row r="2" spans="1:7" s="139" customFormat="1" ht="12.75"/>
    <row r="3" spans="1:7" s="139" customFormat="1" ht="12.75">
      <c r="A3" s="363" t="s">
        <v>188</v>
      </c>
      <c r="B3" s="380"/>
      <c r="C3" s="380"/>
      <c r="D3" s="380"/>
      <c r="E3" s="380"/>
      <c r="F3" s="380"/>
      <c r="G3" s="380"/>
    </row>
    <row r="4" spans="1:7" s="139" customFormat="1" ht="12.75">
      <c r="A4" s="368" t="s">
        <v>42</v>
      </c>
      <c r="B4" s="367"/>
      <c r="C4" s="367"/>
      <c r="D4" s="367"/>
      <c r="E4" s="367"/>
      <c r="F4" s="367"/>
      <c r="G4" s="367"/>
    </row>
    <row r="27" spans="1:7" ht="31.5" customHeight="1">
      <c r="A27" s="382" t="s">
        <v>338</v>
      </c>
      <c r="B27" s="383"/>
      <c r="C27" s="383"/>
      <c r="D27" s="383"/>
      <c r="E27" s="383"/>
      <c r="F27" s="383"/>
      <c r="G27" s="383"/>
    </row>
    <row r="28" spans="1:7" ht="12.6" customHeight="1">
      <c r="A28" s="381" t="s">
        <v>179</v>
      </c>
      <c r="B28" s="379"/>
      <c r="C28" s="379"/>
      <c r="D28" s="379"/>
      <c r="E28" s="379"/>
      <c r="F28" s="379"/>
      <c r="G28" s="379"/>
    </row>
    <row r="29" spans="1:7" ht="31.5" customHeight="1">
      <c r="A29" s="140" t="s">
        <v>184</v>
      </c>
      <c r="B29" s="167"/>
      <c r="C29" s="167"/>
      <c r="D29" s="167"/>
      <c r="E29" s="167"/>
      <c r="F29" s="167"/>
      <c r="G29" s="167"/>
    </row>
    <row r="30" spans="1:7">
      <c r="A30" s="105"/>
      <c r="B30" s="105"/>
      <c r="C30" s="384" t="s">
        <v>42</v>
      </c>
      <c r="D30" s="384"/>
      <c r="E30" s="17"/>
      <c r="F30" s="17"/>
      <c r="G30" s="17"/>
    </row>
    <row r="31" spans="1:7">
      <c r="A31" s="105"/>
      <c r="B31" s="105"/>
      <c r="C31" s="204" t="s">
        <v>46</v>
      </c>
      <c r="D31" s="143" t="s">
        <v>130</v>
      </c>
      <c r="E31" s="17"/>
      <c r="F31" s="17"/>
      <c r="G31" s="17"/>
    </row>
    <row r="32" spans="1:7">
      <c r="A32" s="105"/>
      <c r="B32" s="105" t="s">
        <v>131</v>
      </c>
      <c r="C32" s="206">
        <v>262</v>
      </c>
      <c r="D32" s="299">
        <v>4</v>
      </c>
      <c r="E32" s="17"/>
      <c r="F32" s="17"/>
      <c r="G32" s="17"/>
    </row>
    <row r="33" spans="1:7">
      <c r="A33" s="105"/>
      <c r="B33" s="105" t="s">
        <v>132</v>
      </c>
      <c r="C33" s="206">
        <v>716</v>
      </c>
      <c r="D33" s="299">
        <v>12</v>
      </c>
      <c r="E33" s="17"/>
      <c r="F33" s="17"/>
      <c r="G33" s="17"/>
    </row>
    <row r="34" spans="1:7">
      <c r="A34" s="105"/>
      <c r="B34" s="105" t="s">
        <v>133</v>
      </c>
      <c r="C34" s="206">
        <v>1313</v>
      </c>
      <c r="D34" s="299">
        <v>22</v>
      </c>
      <c r="E34" s="17"/>
      <c r="F34" s="17"/>
      <c r="G34" s="17"/>
    </row>
    <row r="35" spans="1:7">
      <c r="A35" s="105"/>
      <c r="B35" s="105" t="s">
        <v>123</v>
      </c>
      <c r="C35" s="206">
        <v>514</v>
      </c>
      <c r="D35" s="299">
        <v>9</v>
      </c>
      <c r="E35" s="17"/>
      <c r="F35" s="17"/>
      <c r="G35" s="17"/>
    </row>
    <row r="36" spans="1:7">
      <c r="A36" s="105"/>
      <c r="B36" s="105" t="s">
        <v>108</v>
      </c>
      <c r="C36" s="206">
        <v>334</v>
      </c>
      <c r="D36" s="299">
        <v>6</v>
      </c>
      <c r="E36" s="17"/>
      <c r="F36" s="17"/>
      <c r="G36" s="17"/>
    </row>
    <row r="37" spans="1:7">
      <c r="A37" s="105"/>
      <c r="B37" s="105" t="s">
        <v>185</v>
      </c>
      <c r="C37" s="206">
        <v>322</v>
      </c>
      <c r="D37" s="299">
        <v>6</v>
      </c>
      <c r="E37" s="17"/>
      <c r="F37" s="17"/>
      <c r="G37" s="17"/>
    </row>
    <row r="38" spans="1:7">
      <c r="A38" s="105"/>
      <c r="B38" s="105" t="s">
        <v>134</v>
      </c>
      <c r="C38" s="206">
        <v>737</v>
      </c>
      <c r="D38" s="299">
        <v>13</v>
      </c>
      <c r="E38" s="17"/>
      <c r="F38" s="17"/>
      <c r="G38" s="17"/>
    </row>
    <row r="39" spans="1:7">
      <c r="A39" s="105"/>
      <c r="B39" s="105" t="s">
        <v>135</v>
      </c>
      <c r="C39" s="206">
        <v>1044</v>
      </c>
      <c r="D39" s="299">
        <v>18</v>
      </c>
      <c r="E39" s="17"/>
      <c r="F39" s="17"/>
      <c r="G39" s="17"/>
    </row>
    <row r="40" spans="1:7">
      <c r="A40" s="105"/>
      <c r="B40" s="105" t="s">
        <v>30</v>
      </c>
      <c r="C40" s="206">
        <v>251</v>
      </c>
      <c r="D40" s="299">
        <v>4</v>
      </c>
      <c r="E40" s="17"/>
      <c r="F40" s="17"/>
      <c r="G40" s="17"/>
    </row>
    <row r="41" spans="1:7">
      <c r="B41" s="105" t="s">
        <v>186</v>
      </c>
      <c r="C41" s="206">
        <v>341</v>
      </c>
      <c r="D41" s="299">
        <v>6</v>
      </c>
    </row>
    <row r="42" spans="1:7">
      <c r="B42" s="105" t="s">
        <v>24</v>
      </c>
      <c r="C42" s="206">
        <v>5835</v>
      </c>
      <c r="D42" s="110"/>
    </row>
  </sheetData>
  <mergeCells count="5">
    <mergeCell ref="A3:G3"/>
    <mergeCell ref="A4:G4"/>
    <mergeCell ref="A28:G28"/>
    <mergeCell ref="A27:G27"/>
    <mergeCell ref="C30:D30"/>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workbookViewId="0"/>
  </sheetViews>
  <sheetFormatPr defaultRowHeight="14.25"/>
  <cols>
    <col min="1" max="1" width="36.125" customWidth="1"/>
    <col min="2" max="3" width="5.875" bestFit="1" customWidth="1"/>
    <col min="4" max="4" width="6.125" bestFit="1" customWidth="1"/>
    <col min="5" max="7" width="6.375" bestFit="1" customWidth="1"/>
  </cols>
  <sheetData>
    <row r="1" spans="1:7" s="139" customFormat="1" ht="12.75">
      <c r="A1" s="276" t="s">
        <v>78</v>
      </c>
    </row>
    <row r="2" spans="1:7" s="139" customFormat="1" ht="12.75"/>
    <row r="3" spans="1:7" s="139" customFormat="1" ht="12.75">
      <c r="A3" s="363" t="s">
        <v>189</v>
      </c>
      <c r="B3" s="367"/>
      <c r="C3" s="367"/>
      <c r="D3" s="367"/>
      <c r="E3" s="367"/>
      <c r="F3" s="367"/>
      <c r="G3" s="367"/>
    </row>
    <row r="4" spans="1:7" s="139" customFormat="1" ht="12.75">
      <c r="A4" s="385" t="s">
        <v>190</v>
      </c>
      <c r="B4" s="367"/>
      <c r="C4" s="367"/>
      <c r="D4" s="367"/>
      <c r="E4" s="367"/>
      <c r="F4" s="367"/>
      <c r="G4" s="367"/>
    </row>
    <row r="5" spans="1:7">
      <c r="A5" s="107"/>
      <c r="B5" s="107" t="s">
        <v>8</v>
      </c>
      <c r="C5" s="107" t="s">
        <v>42</v>
      </c>
      <c r="D5" s="150" t="s">
        <v>42</v>
      </c>
      <c r="E5" s="107" t="s">
        <v>140</v>
      </c>
      <c r="F5" s="107" t="s">
        <v>158</v>
      </c>
      <c r="G5" s="107" t="s">
        <v>216</v>
      </c>
    </row>
    <row r="6" spans="1:7">
      <c r="A6" s="17"/>
      <c r="B6" s="17"/>
      <c r="C6" s="17" t="s">
        <v>9</v>
      </c>
      <c r="D6" s="151" t="s">
        <v>10</v>
      </c>
      <c r="E6" s="17" t="s">
        <v>11</v>
      </c>
      <c r="F6" s="17" t="s">
        <v>11</v>
      </c>
      <c r="G6" s="17" t="s">
        <v>11</v>
      </c>
    </row>
    <row r="7" spans="1:7">
      <c r="A7" s="17"/>
      <c r="B7" s="17" t="s">
        <v>12</v>
      </c>
      <c r="C7" s="17" t="s">
        <v>13</v>
      </c>
      <c r="D7" s="151" t="s">
        <v>14</v>
      </c>
      <c r="E7" s="17" t="s">
        <v>13</v>
      </c>
      <c r="F7" s="17" t="s">
        <v>13</v>
      </c>
      <c r="G7" s="17" t="s">
        <v>13</v>
      </c>
    </row>
    <row r="8" spans="1:7">
      <c r="A8" s="17"/>
      <c r="B8" s="169" t="s">
        <v>46</v>
      </c>
      <c r="C8" s="169" t="s">
        <v>46</v>
      </c>
      <c r="D8" s="170" t="s">
        <v>46</v>
      </c>
      <c r="E8" s="169" t="s">
        <v>46</v>
      </c>
      <c r="F8" s="169" t="s">
        <v>46</v>
      </c>
      <c r="G8" s="169" t="s">
        <v>46</v>
      </c>
    </row>
    <row r="9" spans="1:7" ht="6" customHeight="1">
      <c r="A9" s="17"/>
      <c r="B9" s="17"/>
      <c r="C9" s="17"/>
      <c r="D9" s="151"/>
      <c r="E9" s="17"/>
      <c r="F9" s="17"/>
      <c r="G9" s="17"/>
    </row>
    <row r="10" spans="1:7">
      <c r="A10" s="48" t="s">
        <v>191</v>
      </c>
      <c r="B10" s="49">
        <v>1478</v>
      </c>
      <c r="C10" s="49">
        <v>2433</v>
      </c>
      <c r="D10" s="50">
        <v>2382</v>
      </c>
      <c r="E10" s="49">
        <v>4315</v>
      </c>
      <c r="F10" s="49">
        <v>5867</v>
      </c>
      <c r="G10" s="49">
        <v>5194</v>
      </c>
    </row>
    <row r="11" spans="1:7">
      <c r="A11" s="48" t="s">
        <v>192</v>
      </c>
      <c r="B11" s="49">
        <v>-4485</v>
      </c>
      <c r="C11" s="49">
        <v>-5394</v>
      </c>
      <c r="D11" s="50">
        <v>-4965</v>
      </c>
      <c r="E11" s="49">
        <v>-4826</v>
      </c>
      <c r="F11" s="49">
        <v>-4551</v>
      </c>
      <c r="G11" s="49">
        <v>-4380</v>
      </c>
    </row>
    <row r="12" spans="1:7">
      <c r="A12" s="33" t="s">
        <v>193</v>
      </c>
      <c r="B12" s="34">
        <v>-3007</v>
      </c>
      <c r="C12" s="34">
        <v>-2961</v>
      </c>
      <c r="D12" s="35">
        <v>-2582</v>
      </c>
      <c r="E12" s="34">
        <v>-511</v>
      </c>
      <c r="F12" s="34">
        <v>1315</v>
      </c>
      <c r="G12" s="34">
        <v>814</v>
      </c>
    </row>
    <row r="13" spans="1:7">
      <c r="A13" s="51"/>
      <c r="B13" s="22"/>
      <c r="C13" s="22"/>
      <c r="D13" s="212"/>
      <c r="E13" s="22"/>
      <c r="F13" s="22"/>
      <c r="G13" s="22"/>
    </row>
    <row r="14" spans="1:7">
      <c r="A14" s="36" t="s">
        <v>194</v>
      </c>
      <c r="B14" s="17"/>
      <c r="C14" s="17"/>
      <c r="D14" s="151"/>
      <c r="E14" s="17"/>
      <c r="F14" s="17"/>
      <c r="G14" s="17"/>
    </row>
    <row r="15" spans="1:7">
      <c r="A15" s="48" t="s">
        <v>195</v>
      </c>
      <c r="B15" s="49">
        <v>3834</v>
      </c>
      <c r="C15" s="49">
        <v>2143</v>
      </c>
      <c r="D15" s="50">
        <v>1350</v>
      </c>
      <c r="E15" s="49">
        <v>1045</v>
      </c>
      <c r="F15" s="49">
        <v>1067</v>
      </c>
      <c r="G15" s="49">
        <v>1980</v>
      </c>
    </row>
    <row r="16" spans="1:7">
      <c r="A16" s="48" t="s">
        <v>196</v>
      </c>
      <c r="B16" s="49">
        <v>446</v>
      </c>
      <c r="C16" s="49">
        <v>1703</v>
      </c>
      <c r="D16" s="50">
        <v>1867</v>
      </c>
      <c r="E16" s="49">
        <v>344</v>
      </c>
      <c r="F16" s="49">
        <v>-1910</v>
      </c>
      <c r="G16" s="49">
        <v>-2319</v>
      </c>
    </row>
    <row r="17" spans="1:7">
      <c r="A17" s="48" t="s">
        <v>197</v>
      </c>
      <c r="B17" s="49">
        <v>-1273</v>
      </c>
      <c r="C17" s="49">
        <v>-885</v>
      </c>
      <c r="D17" s="50">
        <v>-635</v>
      </c>
      <c r="E17" s="49">
        <v>-878</v>
      </c>
      <c r="F17" s="49">
        <v>-473</v>
      </c>
      <c r="G17" s="49">
        <v>-476</v>
      </c>
    </row>
    <row r="18" spans="1:7">
      <c r="A18" s="211" t="s">
        <v>198</v>
      </c>
      <c r="B18" s="34">
        <v>3007</v>
      </c>
      <c r="C18" s="34">
        <v>2961</v>
      </c>
      <c r="D18" s="35">
        <v>2582</v>
      </c>
      <c r="E18" s="34">
        <v>511</v>
      </c>
      <c r="F18" s="34">
        <v>-1315</v>
      </c>
      <c r="G18" s="34">
        <v>-814</v>
      </c>
    </row>
    <row r="20" spans="1:7">
      <c r="A20" s="213" t="s">
        <v>51</v>
      </c>
    </row>
  </sheetData>
  <mergeCells count="2">
    <mergeCell ref="A3:G3"/>
    <mergeCell ref="A4:G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GridLines="0" workbookViewId="0"/>
  </sheetViews>
  <sheetFormatPr defaultRowHeight="14.25"/>
  <cols>
    <col min="1" max="1" width="7.375" bestFit="1" customWidth="1"/>
    <col min="2" max="11" width="6.75" style="17" customWidth="1"/>
  </cols>
  <sheetData>
    <row r="1" spans="1:11">
      <c r="A1" s="276" t="s">
        <v>341</v>
      </c>
    </row>
    <row r="2" spans="1:11" s="139" customFormat="1" ht="12.75">
      <c r="B2" s="17"/>
      <c r="C2" s="17"/>
      <c r="D2" s="17"/>
      <c r="E2" s="17"/>
      <c r="F2" s="17"/>
      <c r="G2" s="17"/>
      <c r="H2" s="17"/>
      <c r="I2" s="17"/>
      <c r="J2" s="17"/>
      <c r="K2" s="17"/>
    </row>
    <row r="3" spans="1:11" s="139" customFormat="1" ht="12.75">
      <c r="A3" s="363" t="s">
        <v>339</v>
      </c>
      <c r="B3" s="380"/>
      <c r="C3" s="380"/>
      <c r="D3" s="380"/>
      <c r="E3" s="380"/>
      <c r="F3" s="380"/>
      <c r="G3" s="17"/>
      <c r="H3" s="17"/>
      <c r="I3" s="17"/>
      <c r="J3" s="17"/>
      <c r="K3" s="17"/>
    </row>
    <row r="4" spans="1:11" s="139" customFormat="1" ht="12.75">
      <c r="A4" s="368" t="s">
        <v>340</v>
      </c>
      <c r="B4" s="367"/>
      <c r="C4" s="367"/>
      <c r="D4" s="367"/>
      <c r="E4" s="367"/>
      <c r="F4" s="367"/>
      <c r="G4" s="17"/>
      <c r="H4" s="17"/>
      <c r="I4" s="17"/>
      <c r="J4" s="17"/>
      <c r="K4" s="17"/>
    </row>
    <row r="27" spans="1:11" ht="31.5" customHeight="1">
      <c r="A27" s="140" t="s">
        <v>184</v>
      </c>
      <c r="B27" s="245"/>
      <c r="C27" s="245"/>
      <c r="D27" s="245"/>
      <c r="E27" s="245"/>
      <c r="F27" s="245"/>
    </row>
    <row r="28" spans="1:11">
      <c r="A28" s="105"/>
      <c r="B28" s="105">
        <v>2016</v>
      </c>
      <c r="C28" s="39">
        <f>B28+1</f>
        <v>2017</v>
      </c>
      <c r="D28" s="300">
        <v>2018</v>
      </c>
      <c r="E28" s="39">
        <v>2019</v>
      </c>
      <c r="F28" s="39">
        <v>2020</v>
      </c>
      <c r="G28" s="17">
        <v>2021</v>
      </c>
      <c r="H28" s="17">
        <v>2022</v>
      </c>
      <c r="J28"/>
      <c r="K28"/>
    </row>
    <row r="29" spans="1:11">
      <c r="A29" s="105" t="s">
        <v>12</v>
      </c>
      <c r="B29" s="301">
        <v>27.3</v>
      </c>
      <c r="C29" s="302">
        <v>32</v>
      </c>
      <c r="D29" s="71">
        <v>34.6</v>
      </c>
      <c r="E29" s="37"/>
      <c r="F29" s="37"/>
      <c r="G29" s="37"/>
      <c r="H29" s="37"/>
    </row>
    <row r="30" spans="1:11">
      <c r="A30" s="105" t="s">
        <v>307</v>
      </c>
      <c r="B30" s="206"/>
      <c r="C30" s="206"/>
      <c r="D30" s="71">
        <v>36</v>
      </c>
      <c r="E30" s="71">
        <v>39.1</v>
      </c>
      <c r="F30" s="71">
        <v>40.9</v>
      </c>
      <c r="G30" s="71">
        <v>40.4</v>
      </c>
      <c r="H30" s="71">
        <v>39.700000000000003</v>
      </c>
    </row>
    <row r="31" spans="1:11">
      <c r="A31" s="105" t="s">
        <v>308</v>
      </c>
      <c r="B31" s="206"/>
      <c r="C31" s="206"/>
      <c r="D31" s="71">
        <v>34.6</v>
      </c>
      <c r="E31" s="71">
        <v>37.200000000000003</v>
      </c>
      <c r="F31" s="71">
        <v>37.9</v>
      </c>
      <c r="G31" s="71">
        <v>36.700000000000003</v>
      </c>
      <c r="H31" s="71">
        <v>36</v>
      </c>
    </row>
    <row r="32" spans="1:11">
      <c r="B32" s="105"/>
      <c r="C32" s="206"/>
    </row>
    <row r="33" spans="1:3">
      <c r="A33" s="105"/>
      <c r="B33" s="105"/>
      <c r="C33" s="206"/>
    </row>
    <row r="34" spans="1:3">
      <c r="A34" s="105"/>
      <c r="B34" s="105"/>
      <c r="C34" s="206"/>
    </row>
    <row r="35" spans="1:3">
      <c r="A35" s="105"/>
      <c r="B35" s="105"/>
      <c r="C35" s="206"/>
    </row>
    <row r="36" spans="1:3">
      <c r="A36" s="105"/>
      <c r="B36" s="105"/>
      <c r="C36" s="206"/>
    </row>
    <row r="37" spans="1:3">
      <c r="A37" s="105"/>
      <c r="B37" s="105"/>
      <c r="C37" s="206"/>
    </row>
    <row r="38" spans="1:3">
      <c r="A38" s="105"/>
      <c r="B38" s="105"/>
      <c r="C38" s="206"/>
    </row>
    <row r="39" spans="1:3">
      <c r="B39" s="105"/>
      <c r="C39" s="206"/>
    </row>
    <row r="40" spans="1:3">
      <c r="B40" s="105"/>
      <c r="C40" s="206"/>
    </row>
  </sheetData>
  <mergeCells count="2">
    <mergeCell ref="A3:F3"/>
    <mergeCell ref="A4:F4"/>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
  <sheetViews>
    <sheetView showGridLines="0" workbookViewId="0"/>
  </sheetViews>
  <sheetFormatPr defaultRowHeight="14.25"/>
  <cols>
    <col min="1" max="1" width="44.875" customWidth="1"/>
    <col min="2" max="2" width="8.25" bestFit="1" customWidth="1"/>
    <col min="3" max="5" width="7.125" bestFit="1" customWidth="1"/>
  </cols>
  <sheetData>
    <row r="1" spans="1:5" s="139" customFormat="1" ht="12.75">
      <c r="A1" s="276" t="s">
        <v>212</v>
      </c>
    </row>
    <row r="2" spans="1:5" s="139" customFormat="1" ht="12.75"/>
    <row r="3" spans="1:5" s="139" customFormat="1" ht="12.75">
      <c r="A3" s="364" t="s">
        <v>154</v>
      </c>
      <c r="B3" s="365"/>
      <c r="C3" s="365"/>
      <c r="D3" s="365"/>
      <c r="E3" s="365"/>
    </row>
    <row r="4" spans="1:5">
      <c r="A4" s="214"/>
      <c r="B4" s="215">
        <v>2019</v>
      </c>
      <c r="C4" s="216">
        <v>2020</v>
      </c>
      <c r="D4" s="216">
        <v>2021</v>
      </c>
      <c r="E4" s="216">
        <v>2022</v>
      </c>
    </row>
    <row r="5" spans="1:5">
      <c r="A5" s="217"/>
      <c r="B5" s="218" t="s">
        <v>46</v>
      </c>
      <c r="C5" s="219" t="s">
        <v>46</v>
      </c>
      <c r="D5" s="219" t="s">
        <v>46</v>
      </c>
      <c r="E5" s="219" t="s">
        <v>46</v>
      </c>
    </row>
    <row r="6" spans="1:5" ht="6.95" customHeight="1">
      <c r="A6" s="220"/>
      <c r="B6" s="221"/>
      <c r="C6" s="126"/>
      <c r="D6" s="126"/>
      <c r="E6" s="126"/>
    </row>
    <row r="7" spans="1:5">
      <c r="A7" s="220" t="s">
        <v>342</v>
      </c>
      <c r="B7" s="222">
        <v>39103</v>
      </c>
      <c r="C7" s="128">
        <v>40853</v>
      </c>
      <c r="D7" s="128">
        <v>40413</v>
      </c>
      <c r="E7" s="128">
        <v>39745</v>
      </c>
    </row>
    <row r="8" spans="1:5" ht="5.25" customHeight="1">
      <c r="A8" s="220"/>
      <c r="B8" s="222"/>
      <c r="C8" s="128"/>
      <c r="D8" s="128"/>
      <c r="E8" s="128"/>
    </row>
    <row r="9" spans="1:5">
      <c r="A9" s="223" t="s">
        <v>343</v>
      </c>
      <c r="B9" s="224">
        <v>-1345.3</v>
      </c>
      <c r="C9" s="128"/>
      <c r="D9" s="128"/>
      <c r="E9" s="128"/>
    </row>
    <row r="10" spans="1:5" ht="5.25" customHeight="1">
      <c r="A10" s="168"/>
      <c r="B10" s="225"/>
      <c r="C10" s="226"/>
      <c r="D10" s="226"/>
      <c r="E10" s="226"/>
    </row>
    <row r="11" spans="1:5">
      <c r="A11" s="223" t="s">
        <v>354</v>
      </c>
      <c r="B11" s="221"/>
      <c r="C11" s="126"/>
      <c r="D11" s="126"/>
      <c r="E11" s="126"/>
    </row>
    <row r="12" spans="1:5">
      <c r="A12" s="121" t="s">
        <v>199</v>
      </c>
      <c r="B12" s="224">
        <v>252.7</v>
      </c>
      <c r="C12" s="125">
        <v>1207.4000000000001</v>
      </c>
      <c r="D12" s="125">
        <v>1187.9000000000001</v>
      </c>
      <c r="E12" s="125">
        <v>268.7</v>
      </c>
    </row>
    <row r="13" spans="1:5">
      <c r="A13" s="121" t="s">
        <v>200</v>
      </c>
      <c r="B13" s="224">
        <v>-195.8</v>
      </c>
      <c r="C13" s="125">
        <v>113.5</v>
      </c>
      <c r="D13" s="125">
        <v>81.5</v>
      </c>
      <c r="E13" s="125">
        <v>149</v>
      </c>
    </row>
    <row r="14" spans="1:5">
      <c r="A14" s="121" t="s">
        <v>201</v>
      </c>
      <c r="B14" s="224">
        <v>-107.5</v>
      </c>
      <c r="C14" s="125">
        <v>-3.7</v>
      </c>
      <c r="D14" s="125">
        <v>-19.7</v>
      </c>
      <c r="E14" s="125">
        <v>-20.5</v>
      </c>
    </row>
    <row r="15" spans="1:5">
      <c r="A15" s="120" t="s">
        <v>79</v>
      </c>
      <c r="B15" s="227">
        <v>-50.6</v>
      </c>
      <c r="C15" s="124">
        <v>1317.2</v>
      </c>
      <c r="D15" s="124">
        <v>1249.7</v>
      </c>
      <c r="E15" s="124">
        <v>397.2</v>
      </c>
    </row>
    <row r="16" spans="1:5" ht="5.25" customHeight="1">
      <c r="A16" s="168"/>
      <c r="B16" s="228"/>
      <c r="C16" s="229"/>
      <c r="D16" s="229"/>
      <c r="E16" s="229"/>
    </row>
    <row r="17" spans="1:5">
      <c r="A17" s="122" t="s">
        <v>356</v>
      </c>
      <c r="B17" s="230"/>
      <c r="C17" s="231"/>
      <c r="D17" s="231"/>
      <c r="E17" s="231"/>
    </row>
    <row r="18" spans="1:5">
      <c r="A18" s="119" t="s">
        <v>107</v>
      </c>
      <c r="B18" s="232">
        <v>-20.2</v>
      </c>
      <c r="C18" s="123">
        <v>189.2</v>
      </c>
      <c r="D18" s="123">
        <v>258.8</v>
      </c>
      <c r="E18" s="123">
        <v>233.8</v>
      </c>
    </row>
    <row r="19" spans="1:5">
      <c r="A19" s="119" t="s">
        <v>169</v>
      </c>
      <c r="B19" s="232">
        <v>-20.2</v>
      </c>
      <c r="C19" s="123">
        <v>109.2</v>
      </c>
      <c r="D19" s="123">
        <v>41.5</v>
      </c>
      <c r="E19" s="123">
        <v>3.4</v>
      </c>
    </row>
    <row r="20" spans="1:5">
      <c r="A20" s="119" t="s">
        <v>123</v>
      </c>
      <c r="B20" s="232">
        <v>44.9</v>
      </c>
      <c r="C20" s="123">
        <v>40.4</v>
      </c>
      <c r="D20" s="123">
        <v>18.5</v>
      </c>
      <c r="E20" s="123">
        <v>1.2</v>
      </c>
    </row>
    <row r="21" spans="1:5">
      <c r="A21" s="119" t="s">
        <v>134</v>
      </c>
      <c r="B21" s="232">
        <v>-423.1</v>
      </c>
      <c r="C21" s="123">
        <v>212.7</v>
      </c>
      <c r="D21" s="123">
        <v>278.60000000000002</v>
      </c>
      <c r="E21" s="123">
        <v>-6.2</v>
      </c>
    </row>
    <row r="22" spans="1:5">
      <c r="A22" s="119" t="s">
        <v>181</v>
      </c>
      <c r="B22" s="232">
        <v>29.5</v>
      </c>
      <c r="C22" s="123">
        <v>18.899999999999999</v>
      </c>
      <c r="D22" s="123">
        <v>11.6</v>
      </c>
      <c r="E22" s="123">
        <v>0.5</v>
      </c>
    </row>
    <row r="23" spans="1:5">
      <c r="A23" s="119" t="s">
        <v>344</v>
      </c>
      <c r="B23" s="232">
        <v>-31.3</v>
      </c>
      <c r="C23" s="123">
        <v>52.9</v>
      </c>
      <c r="D23" s="123">
        <v>8</v>
      </c>
      <c r="E23" s="123">
        <v>7.8</v>
      </c>
    </row>
    <row r="24" spans="1:5">
      <c r="A24" s="119" t="s">
        <v>345</v>
      </c>
      <c r="B24" s="232">
        <v>-11.8</v>
      </c>
      <c r="C24" s="123">
        <v>28.8</v>
      </c>
      <c r="D24" s="123">
        <v>17</v>
      </c>
      <c r="E24" s="123">
        <v>2.4</v>
      </c>
    </row>
    <row r="25" spans="1:5">
      <c r="A25" s="119" t="s">
        <v>346</v>
      </c>
      <c r="B25" s="303">
        <v>0</v>
      </c>
      <c r="C25" s="304">
        <v>0</v>
      </c>
      <c r="D25" s="304">
        <v>0</v>
      </c>
      <c r="E25" s="304">
        <v>300</v>
      </c>
    </row>
    <row r="26" spans="1:5">
      <c r="A26" s="119" t="s">
        <v>397</v>
      </c>
      <c r="B26" s="303">
        <v>0</v>
      </c>
      <c r="C26" s="304">
        <v>0</v>
      </c>
      <c r="D26" s="304">
        <v>0</v>
      </c>
      <c r="E26" s="304">
        <v>-625</v>
      </c>
    </row>
    <row r="27" spans="1:5">
      <c r="A27" s="119" t="s">
        <v>347</v>
      </c>
      <c r="B27" s="303">
        <v>0</v>
      </c>
      <c r="C27" s="304">
        <v>-500</v>
      </c>
      <c r="D27" s="304">
        <v>0</v>
      </c>
      <c r="E27" s="304">
        <v>500</v>
      </c>
    </row>
    <row r="28" spans="1:5">
      <c r="A28" s="119" t="s">
        <v>348</v>
      </c>
      <c r="B28" s="303">
        <v>0</v>
      </c>
      <c r="C28" s="304">
        <v>0</v>
      </c>
      <c r="D28" s="304">
        <v>-200</v>
      </c>
      <c r="E28" s="304">
        <v>-200</v>
      </c>
    </row>
    <row r="29" spans="1:5">
      <c r="A29" s="119" t="s">
        <v>214</v>
      </c>
      <c r="B29" s="232">
        <v>19.3</v>
      </c>
      <c r="C29" s="123">
        <v>2.4</v>
      </c>
      <c r="D29" s="123">
        <v>-57.8</v>
      </c>
      <c r="E29" s="123">
        <v>45.8</v>
      </c>
    </row>
    <row r="30" spans="1:5">
      <c r="A30" s="120" t="s">
        <v>142</v>
      </c>
      <c r="B30" s="227">
        <v>-412.9</v>
      </c>
      <c r="C30" s="124">
        <v>154.5</v>
      </c>
      <c r="D30" s="124">
        <v>376.3</v>
      </c>
      <c r="E30" s="124">
        <v>263.8</v>
      </c>
    </row>
    <row r="31" spans="1:5" ht="5.25" customHeight="1">
      <c r="A31" s="121"/>
      <c r="B31" s="232"/>
      <c r="C31" s="123"/>
      <c r="D31" s="123"/>
      <c r="E31" s="123"/>
    </row>
    <row r="32" spans="1:5">
      <c r="A32" s="122" t="s">
        <v>355</v>
      </c>
      <c r="B32" s="228"/>
      <c r="C32" s="168"/>
      <c r="D32" s="168"/>
      <c r="E32" s="124"/>
    </row>
    <row r="33" spans="1:5">
      <c r="A33" s="119" t="s">
        <v>349</v>
      </c>
      <c r="B33" s="232">
        <v>-14.5</v>
      </c>
      <c r="C33" s="123">
        <v>-117.8</v>
      </c>
      <c r="D33" s="123">
        <v>-146.9</v>
      </c>
      <c r="E33" s="123">
        <v>-83.9</v>
      </c>
    </row>
    <row r="34" spans="1:5">
      <c r="A34" s="119" t="s">
        <v>350</v>
      </c>
      <c r="B34" s="232">
        <v>-20.399999999999999</v>
      </c>
      <c r="C34" s="123">
        <v>-6.9</v>
      </c>
      <c r="D34" s="123">
        <v>-10</v>
      </c>
      <c r="E34" s="123">
        <v>-23.6</v>
      </c>
    </row>
    <row r="35" spans="1:5">
      <c r="A35" s="119" t="s">
        <v>351</v>
      </c>
      <c r="B35" s="232">
        <v>-0.3</v>
      </c>
      <c r="C35" s="123">
        <v>3.5</v>
      </c>
      <c r="D35" s="123">
        <v>12</v>
      </c>
      <c r="E35" s="123">
        <v>-1.5</v>
      </c>
    </row>
    <row r="36" spans="1:5">
      <c r="A36" s="119" t="s">
        <v>202</v>
      </c>
      <c r="B36" s="232">
        <v>30.4</v>
      </c>
      <c r="C36" s="304">
        <v>0</v>
      </c>
      <c r="D36" s="304">
        <v>0</v>
      </c>
      <c r="E36" s="304">
        <v>0</v>
      </c>
    </row>
    <row r="37" spans="1:5">
      <c r="A37" s="119" t="s">
        <v>80</v>
      </c>
      <c r="B37" s="232">
        <v>21.1</v>
      </c>
      <c r="C37" s="304">
        <v>0</v>
      </c>
      <c r="D37" s="123">
        <v>15</v>
      </c>
      <c r="E37" s="304">
        <v>-8</v>
      </c>
    </row>
    <row r="38" spans="1:5">
      <c r="A38" s="120" t="s">
        <v>81</v>
      </c>
      <c r="B38" s="227">
        <v>16.399999999999999</v>
      </c>
      <c r="C38" s="124">
        <v>-121.2</v>
      </c>
      <c r="D38" s="124">
        <v>-129.80000000000001</v>
      </c>
      <c r="E38" s="124">
        <v>-117</v>
      </c>
    </row>
    <row r="39" spans="1:5" ht="5.25" customHeight="1">
      <c r="A39" s="121"/>
      <c r="B39" s="232"/>
      <c r="C39" s="123"/>
      <c r="D39" s="123"/>
      <c r="E39" s="123"/>
    </row>
    <row r="40" spans="1:5">
      <c r="A40" s="233" t="s">
        <v>83</v>
      </c>
      <c r="B40" s="232"/>
      <c r="C40" s="123"/>
      <c r="D40" s="123"/>
      <c r="E40" s="123"/>
    </row>
    <row r="41" spans="1:5">
      <c r="A41" s="116" t="s">
        <v>352</v>
      </c>
      <c r="B41" s="224">
        <v>-185.4</v>
      </c>
      <c r="C41" s="304">
        <v>0</v>
      </c>
      <c r="D41" s="304">
        <v>0</v>
      </c>
      <c r="E41" s="304">
        <v>0</v>
      </c>
    </row>
    <row r="42" spans="1:5">
      <c r="A42" s="116" t="s">
        <v>396</v>
      </c>
      <c r="B42" s="224">
        <v>8.9</v>
      </c>
      <c r="C42" s="125">
        <v>7.7</v>
      </c>
      <c r="D42" s="125">
        <v>-24.3</v>
      </c>
      <c r="E42" s="125">
        <v>-28.5</v>
      </c>
    </row>
    <row r="43" spans="1:5" ht="5.25" customHeight="1">
      <c r="A43" s="121"/>
      <c r="B43" s="224"/>
      <c r="C43" s="125"/>
      <c r="D43" s="125"/>
      <c r="E43" s="125"/>
    </row>
    <row r="44" spans="1:5">
      <c r="A44" s="122" t="s">
        <v>82</v>
      </c>
      <c r="B44" s="221">
        <v>-1900.4</v>
      </c>
      <c r="C44" s="126">
        <v>-2934.3</v>
      </c>
      <c r="D44" s="126">
        <v>-3702.1</v>
      </c>
      <c r="E44" s="126">
        <v>-3747.1</v>
      </c>
    </row>
    <row r="45" spans="1:5" ht="5.25" customHeight="1">
      <c r="A45" s="220"/>
      <c r="B45" s="234"/>
      <c r="C45" s="127"/>
      <c r="D45" s="127"/>
      <c r="E45" s="127"/>
    </row>
    <row r="46" spans="1:5">
      <c r="A46" s="220" t="s">
        <v>353</v>
      </c>
      <c r="B46" s="222">
        <v>37203</v>
      </c>
      <c r="C46" s="128">
        <v>37919</v>
      </c>
      <c r="D46" s="128">
        <v>36711</v>
      </c>
      <c r="E46" s="128">
        <v>35997</v>
      </c>
    </row>
    <row r="48" spans="1:5" ht="11.25" customHeight="1">
      <c r="A48" s="386" t="s">
        <v>357</v>
      </c>
      <c r="B48" s="386"/>
      <c r="C48" s="386"/>
      <c r="D48" s="386"/>
      <c r="E48" s="386"/>
    </row>
    <row r="49" spans="1:5" ht="11.25" customHeight="1">
      <c r="A49" s="272" t="s">
        <v>393</v>
      </c>
      <c r="B49" s="272"/>
      <c r="C49" s="272"/>
      <c r="D49" s="272"/>
      <c r="E49" s="346"/>
    </row>
    <row r="50" spans="1:5" ht="11.25" customHeight="1">
      <c r="A50" s="272" t="s">
        <v>394</v>
      </c>
      <c r="B50" s="351"/>
      <c r="C50" s="351"/>
      <c r="D50" s="351"/>
    </row>
    <row r="51" spans="1:5" ht="42.75" customHeight="1">
      <c r="A51" s="386" t="s">
        <v>395</v>
      </c>
      <c r="B51" s="386"/>
      <c r="C51" s="386"/>
      <c r="D51" s="386"/>
      <c r="E51" s="386"/>
    </row>
    <row r="52" spans="1:5">
      <c r="A52" s="305" t="s">
        <v>203</v>
      </c>
    </row>
  </sheetData>
  <mergeCells count="3">
    <mergeCell ref="A3:E3"/>
    <mergeCell ref="A51:E51"/>
    <mergeCell ref="A48:E4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showGridLines="0" workbookViewId="0"/>
  </sheetViews>
  <sheetFormatPr defaultRowHeight="14.25"/>
  <cols>
    <col min="1" max="1" width="27.875" customWidth="1"/>
    <col min="2" max="2" width="8.25" bestFit="1" customWidth="1"/>
    <col min="3" max="5" width="7.125" bestFit="1" customWidth="1"/>
  </cols>
  <sheetData>
    <row r="1" spans="1:7" s="139" customFormat="1" ht="12.75">
      <c r="A1" s="276" t="s">
        <v>358</v>
      </c>
    </row>
    <row r="2" spans="1:7" s="139" customFormat="1" ht="12.75"/>
    <row r="3" spans="1:7" s="139" customFormat="1" ht="12.75">
      <c r="A3" s="354" t="s">
        <v>359</v>
      </c>
      <c r="B3" s="354"/>
      <c r="C3" s="354"/>
      <c r="D3" s="354"/>
      <c r="E3" s="354"/>
      <c r="F3" s="354"/>
      <c r="G3" s="354"/>
    </row>
    <row r="4" spans="1:7">
      <c r="A4" s="330"/>
      <c r="B4" s="331" t="s">
        <v>8</v>
      </c>
      <c r="C4" s="332" t="s">
        <v>42</v>
      </c>
      <c r="D4" s="333" t="s">
        <v>140</v>
      </c>
      <c r="E4" s="333" t="s">
        <v>158</v>
      </c>
      <c r="F4" s="333" t="s">
        <v>216</v>
      </c>
      <c r="G4" s="306" t="s">
        <v>360</v>
      </c>
    </row>
    <row r="5" spans="1:7">
      <c r="A5" s="307"/>
      <c r="B5" s="308" t="s">
        <v>46</v>
      </c>
      <c r="C5" s="309" t="s">
        <v>46</v>
      </c>
      <c r="D5" s="308" t="s">
        <v>46</v>
      </c>
      <c r="E5" s="308" t="s">
        <v>46</v>
      </c>
      <c r="F5" s="308" t="s">
        <v>46</v>
      </c>
      <c r="G5" s="310" t="s">
        <v>361</v>
      </c>
    </row>
    <row r="6" spans="1:7" ht="8.25" customHeight="1">
      <c r="A6" s="307"/>
      <c r="B6" s="311"/>
      <c r="C6" s="312"/>
      <c r="D6" s="311"/>
      <c r="E6" s="311"/>
      <c r="F6" s="311"/>
      <c r="G6" s="313"/>
    </row>
    <row r="7" spans="1:7">
      <c r="A7" s="314" t="s">
        <v>362</v>
      </c>
      <c r="B7" s="315"/>
      <c r="C7" s="316"/>
      <c r="D7" s="317"/>
      <c r="E7" s="317"/>
      <c r="F7" s="317"/>
      <c r="G7" s="313"/>
    </row>
    <row r="8" spans="1:7">
      <c r="A8" s="318" t="s">
        <v>363</v>
      </c>
      <c r="B8" s="319">
        <v>0</v>
      </c>
      <c r="C8" s="320">
        <v>169</v>
      </c>
      <c r="D8" s="321" t="s">
        <v>215</v>
      </c>
      <c r="E8" s="321" t="s">
        <v>215</v>
      </c>
      <c r="F8" s="321" t="s">
        <v>215</v>
      </c>
      <c r="G8" s="320">
        <v>169</v>
      </c>
    </row>
    <row r="9" spans="1:7">
      <c r="A9" s="318" t="s">
        <v>364</v>
      </c>
      <c r="B9" s="319">
        <v>98</v>
      </c>
      <c r="C9" s="320">
        <v>162</v>
      </c>
      <c r="D9" s="319">
        <v>77</v>
      </c>
      <c r="E9" s="319">
        <v>45</v>
      </c>
      <c r="F9" s="319">
        <v>39</v>
      </c>
      <c r="G9" s="320">
        <v>421</v>
      </c>
    </row>
    <row r="10" spans="1:7">
      <c r="A10" s="318" t="s">
        <v>365</v>
      </c>
      <c r="B10" s="322">
        <v>0</v>
      </c>
      <c r="C10" s="320">
        <v>79</v>
      </c>
      <c r="D10" s="323" t="s">
        <v>215</v>
      </c>
      <c r="E10" s="323" t="s">
        <v>215</v>
      </c>
      <c r="F10" s="323" t="s">
        <v>215</v>
      </c>
      <c r="G10" s="320">
        <v>79</v>
      </c>
    </row>
    <row r="11" spans="1:7">
      <c r="A11" s="318" t="s">
        <v>366</v>
      </c>
      <c r="B11" s="322">
        <v>0</v>
      </c>
      <c r="C11" s="320">
        <v>0</v>
      </c>
      <c r="D11" s="319">
        <v>997</v>
      </c>
      <c r="E11" s="319">
        <v>975</v>
      </c>
      <c r="F11" s="319">
        <v>453</v>
      </c>
      <c r="G11" s="320">
        <v>2425</v>
      </c>
    </row>
    <row r="12" spans="1:7">
      <c r="A12" s="314" t="s">
        <v>24</v>
      </c>
      <c r="B12" s="324">
        <v>98</v>
      </c>
      <c r="C12" s="325">
        <v>411</v>
      </c>
      <c r="D12" s="324">
        <v>1073</v>
      </c>
      <c r="E12" s="324">
        <v>1020</v>
      </c>
      <c r="F12" s="324">
        <v>493</v>
      </c>
      <c r="G12" s="325">
        <v>3095</v>
      </c>
    </row>
    <row r="13" spans="1:7" ht="8.25" customHeight="1">
      <c r="A13" s="326"/>
      <c r="B13" s="319"/>
      <c r="C13" s="320"/>
      <c r="D13" s="319"/>
      <c r="E13" s="319"/>
      <c r="F13" s="319"/>
      <c r="G13" s="320"/>
    </row>
    <row r="14" spans="1:7">
      <c r="A14" s="327" t="s">
        <v>367</v>
      </c>
      <c r="B14" s="328">
        <v>98</v>
      </c>
      <c r="C14" s="329">
        <v>411</v>
      </c>
      <c r="D14" s="328">
        <v>1073</v>
      </c>
      <c r="E14" s="328">
        <v>1020</v>
      </c>
      <c r="F14" s="328">
        <v>493</v>
      </c>
      <c r="G14" s="329">
        <v>3095</v>
      </c>
    </row>
  </sheetData>
  <mergeCells count="1">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showGridLines="0" zoomScaleNormal="100" workbookViewId="0"/>
  </sheetViews>
  <sheetFormatPr defaultColWidth="9" defaultRowHeight="11.25"/>
  <cols>
    <col min="1" max="1" width="32.75" style="8" customWidth="1"/>
    <col min="2" max="5" width="6.125" style="5" bestFit="1" customWidth="1"/>
    <col min="6" max="6" width="6.125" style="5" customWidth="1"/>
    <col min="7" max="7" width="6.75" style="5" customWidth="1"/>
    <col min="8" max="16384" width="9" style="8"/>
  </cols>
  <sheetData>
    <row r="1" spans="1:7" s="157" customFormat="1" ht="12.75">
      <c r="A1" s="139" t="s">
        <v>1</v>
      </c>
    </row>
    <row r="2" spans="1:7" s="157" customFormat="1" ht="12.75">
      <c r="A2" s="4"/>
    </row>
    <row r="3" spans="1:7" s="158" customFormat="1" ht="12.75">
      <c r="A3" s="354" t="s">
        <v>148</v>
      </c>
      <c r="B3" s="355"/>
      <c r="C3" s="355"/>
      <c r="D3" s="355"/>
      <c r="E3" s="355"/>
      <c r="F3" s="355"/>
    </row>
    <row r="4" spans="1:7" s="158" customFormat="1" ht="13.5" thickBot="1">
      <c r="A4" s="356" t="s">
        <v>3</v>
      </c>
      <c r="B4" s="356"/>
      <c r="C4" s="356"/>
      <c r="D4" s="356"/>
      <c r="E4" s="356"/>
      <c r="F4" s="356"/>
    </row>
    <row r="5" spans="1:7" ht="12.75">
      <c r="A5" s="246"/>
      <c r="B5" s="246"/>
      <c r="C5" s="247"/>
      <c r="D5" s="246"/>
      <c r="E5" s="246"/>
      <c r="F5" s="246"/>
    </row>
    <row r="6" spans="1:7" s="15" customFormat="1">
      <c r="A6" s="357"/>
      <c r="B6" s="248" t="s">
        <v>8</v>
      </c>
      <c r="C6" s="249" t="s">
        <v>42</v>
      </c>
      <c r="D6" s="248" t="s">
        <v>140</v>
      </c>
      <c r="E6" s="248" t="s">
        <v>158</v>
      </c>
      <c r="F6" s="248" t="s">
        <v>216</v>
      </c>
      <c r="G6" s="5"/>
    </row>
    <row r="7" spans="1:7" ht="22.5">
      <c r="A7" s="357"/>
      <c r="B7" s="132" t="s">
        <v>12</v>
      </c>
      <c r="C7" s="250" t="s">
        <v>138</v>
      </c>
      <c r="D7" s="132" t="s">
        <v>96</v>
      </c>
      <c r="E7" s="132" t="s">
        <v>96</v>
      </c>
      <c r="F7" s="132" t="s">
        <v>96</v>
      </c>
    </row>
    <row r="8" spans="1:7" s="9" customFormat="1">
      <c r="A8" s="357"/>
      <c r="B8" s="242"/>
      <c r="C8" s="250"/>
      <c r="D8" s="242"/>
      <c r="E8" s="242"/>
      <c r="F8" s="242"/>
      <c r="G8" s="5"/>
    </row>
    <row r="9" spans="1:7">
      <c r="A9" s="89"/>
      <c r="C9" s="251"/>
      <c r="D9" s="90"/>
      <c r="E9" s="90"/>
      <c r="F9" s="90"/>
    </row>
    <row r="10" spans="1:7">
      <c r="A10" s="21" t="s">
        <v>97</v>
      </c>
      <c r="B10" s="252">
        <v>1.9</v>
      </c>
      <c r="C10" s="253">
        <v>3</v>
      </c>
      <c r="D10" s="254">
        <v>3.5</v>
      </c>
      <c r="E10" s="254">
        <v>3</v>
      </c>
      <c r="F10" s="254">
        <v>3</v>
      </c>
    </row>
    <row r="11" spans="1:7">
      <c r="A11" s="21"/>
      <c r="B11" s="255" t="s">
        <v>217</v>
      </c>
      <c r="C11" s="256" t="s">
        <v>136</v>
      </c>
      <c r="D11" s="255" t="s">
        <v>218</v>
      </c>
      <c r="E11" s="257"/>
      <c r="F11" s="257"/>
    </row>
    <row r="12" spans="1:7" ht="6" customHeight="1">
      <c r="A12" s="179"/>
      <c r="B12" s="258"/>
      <c r="C12" s="259"/>
      <c r="D12" s="258"/>
      <c r="E12" s="258"/>
      <c r="F12" s="258"/>
    </row>
    <row r="13" spans="1:7">
      <c r="A13" s="21" t="s">
        <v>98</v>
      </c>
      <c r="B13" s="252" t="s">
        <v>219</v>
      </c>
      <c r="C13" s="253">
        <v>-0.5</v>
      </c>
      <c r="D13" s="252">
        <v>3.5</v>
      </c>
      <c r="E13" s="252">
        <v>3.75</v>
      </c>
      <c r="F13" s="252">
        <v>3.75</v>
      </c>
    </row>
    <row r="14" spans="1:7">
      <c r="A14" s="21"/>
      <c r="B14" s="252" t="s">
        <v>220</v>
      </c>
      <c r="C14" s="260" t="s">
        <v>220</v>
      </c>
      <c r="D14" s="255" t="s">
        <v>218</v>
      </c>
      <c r="E14" s="252"/>
      <c r="F14" s="261"/>
    </row>
    <row r="15" spans="1:7" ht="6" customHeight="1">
      <c r="A15" s="179"/>
      <c r="B15" s="262"/>
      <c r="C15" s="263"/>
      <c r="D15" s="262"/>
      <c r="E15" s="262"/>
      <c r="F15" s="262"/>
    </row>
    <row r="16" spans="1:7">
      <c r="A16" s="21" t="s">
        <v>99</v>
      </c>
      <c r="B16" s="252">
        <v>2.2999999999999998</v>
      </c>
      <c r="C16" s="264">
        <v>1.75</v>
      </c>
      <c r="D16" s="254">
        <v>2</v>
      </c>
      <c r="E16" s="265">
        <v>2.25</v>
      </c>
      <c r="F16" s="252">
        <v>2.25</v>
      </c>
    </row>
    <row r="17" spans="1:6">
      <c r="A17" s="21"/>
      <c r="B17" s="255" t="s">
        <v>221</v>
      </c>
      <c r="C17" s="256" t="s">
        <v>164</v>
      </c>
      <c r="D17" s="252"/>
      <c r="E17" s="252"/>
      <c r="F17" s="252"/>
    </row>
    <row r="18" spans="1:6" ht="6" customHeight="1">
      <c r="A18" s="179"/>
      <c r="B18" s="262"/>
      <c r="C18" s="263"/>
      <c r="D18" s="262"/>
      <c r="E18" s="262"/>
      <c r="F18" s="262"/>
    </row>
    <row r="19" spans="1:6" ht="13.5">
      <c r="A19" s="21" t="s">
        <v>222</v>
      </c>
      <c r="B19" s="252">
        <v>6.1</v>
      </c>
      <c r="C19" s="253">
        <v>6</v>
      </c>
      <c r="D19" s="252">
        <v>5.75</v>
      </c>
      <c r="E19" s="252">
        <v>5.5</v>
      </c>
      <c r="F19" s="252">
        <v>5.25</v>
      </c>
    </row>
    <row r="20" spans="1:6">
      <c r="A20" s="21"/>
      <c r="B20" s="255" t="s">
        <v>223</v>
      </c>
      <c r="C20" s="256" t="s">
        <v>223</v>
      </c>
      <c r="D20" s="255" t="s">
        <v>165</v>
      </c>
      <c r="E20" s="255" t="s">
        <v>224</v>
      </c>
      <c r="F20" s="255" t="s">
        <v>225</v>
      </c>
    </row>
    <row r="21" spans="1:6" ht="6" customHeight="1">
      <c r="A21" s="179"/>
      <c r="B21" s="262"/>
      <c r="C21" s="263"/>
      <c r="D21" s="262"/>
      <c r="E21" s="262"/>
      <c r="F21" s="262"/>
    </row>
    <row r="22" spans="1:6">
      <c r="A22" s="21" t="s">
        <v>100</v>
      </c>
      <c r="B22" s="252">
        <v>1.5</v>
      </c>
      <c r="C22" s="260">
        <v>1.75</v>
      </c>
      <c r="D22" s="252">
        <v>2.75</v>
      </c>
      <c r="E22" s="254">
        <v>3</v>
      </c>
      <c r="F22" s="265">
        <v>3.25</v>
      </c>
    </row>
    <row r="23" spans="1:6">
      <c r="A23" s="21"/>
      <c r="B23" s="257"/>
      <c r="C23" s="266"/>
      <c r="D23" s="257"/>
      <c r="E23" s="257"/>
      <c r="F23" s="257"/>
    </row>
    <row r="24" spans="1:6" ht="6" customHeight="1">
      <c r="A24" s="179"/>
      <c r="B24" s="262"/>
      <c r="C24" s="263"/>
      <c r="D24" s="262"/>
      <c r="E24" s="262"/>
      <c r="F24" s="262"/>
    </row>
    <row r="25" spans="1:6">
      <c r="A25" s="21" t="s">
        <v>101</v>
      </c>
      <c r="B25" s="252">
        <v>0.9</v>
      </c>
      <c r="C25" s="253">
        <v>1.5</v>
      </c>
      <c r="D25" s="254">
        <v>2</v>
      </c>
      <c r="E25" s="254">
        <v>2.5</v>
      </c>
      <c r="F25" s="252">
        <v>2.5</v>
      </c>
    </row>
    <row r="26" spans="1:6">
      <c r="A26" s="21"/>
      <c r="B26" s="255" t="s">
        <v>137</v>
      </c>
      <c r="C26" s="267"/>
      <c r="D26" s="252"/>
      <c r="E26" s="252"/>
      <c r="F26" s="252"/>
    </row>
    <row r="27" spans="1:6" ht="6" customHeight="1">
      <c r="A27" s="179"/>
      <c r="B27" s="262"/>
      <c r="C27" s="263"/>
      <c r="D27" s="262"/>
      <c r="E27" s="262"/>
      <c r="F27" s="262"/>
    </row>
    <row r="28" spans="1:6" ht="13.5">
      <c r="A28" s="21" t="s">
        <v>226</v>
      </c>
      <c r="B28" s="252">
        <v>68.8</v>
      </c>
      <c r="C28" s="260">
        <v>66.099999999999994</v>
      </c>
      <c r="D28" s="252">
        <v>62.1</v>
      </c>
      <c r="E28" s="252">
        <v>60.9</v>
      </c>
      <c r="F28" s="252">
        <v>62.2</v>
      </c>
    </row>
    <row r="29" spans="1:6">
      <c r="A29" s="21"/>
      <c r="B29" s="255" t="s">
        <v>227</v>
      </c>
      <c r="C29" s="256" t="s">
        <v>228</v>
      </c>
      <c r="D29" s="255" t="s">
        <v>229</v>
      </c>
      <c r="E29" s="255" t="s">
        <v>230</v>
      </c>
      <c r="F29" s="255" t="s">
        <v>231</v>
      </c>
    </row>
    <row r="30" spans="1:6" ht="6" customHeight="1">
      <c r="A30" s="179"/>
      <c r="B30" s="258"/>
      <c r="C30" s="259"/>
      <c r="D30" s="258"/>
      <c r="E30" s="258"/>
      <c r="F30" s="258"/>
    </row>
    <row r="31" spans="1:6">
      <c r="A31" s="268" t="s">
        <v>102</v>
      </c>
      <c r="B31" s="252">
        <v>826</v>
      </c>
      <c r="C31" s="260">
        <v>828</v>
      </c>
      <c r="D31" s="252">
        <v>845</v>
      </c>
      <c r="E31" s="252">
        <v>844</v>
      </c>
      <c r="F31" s="252">
        <v>847</v>
      </c>
    </row>
    <row r="32" spans="1:6">
      <c r="A32" s="21"/>
      <c r="B32" s="255" t="s">
        <v>232</v>
      </c>
      <c r="C32" s="256" t="s">
        <v>233</v>
      </c>
      <c r="D32" s="255" t="s">
        <v>234</v>
      </c>
      <c r="E32" s="255" t="s">
        <v>235</v>
      </c>
      <c r="F32" s="255" t="s">
        <v>236</v>
      </c>
    </row>
    <row r="33" spans="1:6" ht="6" customHeight="1">
      <c r="A33" s="179"/>
      <c r="B33" s="262"/>
      <c r="C33" s="263"/>
      <c r="D33" s="262"/>
      <c r="E33" s="262"/>
      <c r="F33" s="262"/>
    </row>
    <row r="34" spans="1:6" ht="13.5">
      <c r="A34" s="21" t="s">
        <v>237</v>
      </c>
      <c r="B34" s="252">
        <v>63.7</v>
      </c>
      <c r="C34" s="253">
        <v>67</v>
      </c>
      <c r="D34" s="252">
        <v>61.6</v>
      </c>
      <c r="E34" s="252">
        <v>61.4</v>
      </c>
      <c r="F34" s="252">
        <v>61.4</v>
      </c>
    </row>
    <row r="35" spans="1:6">
      <c r="A35" s="21"/>
      <c r="B35" s="255" t="s">
        <v>230</v>
      </c>
      <c r="C35" s="256" t="s">
        <v>238</v>
      </c>
      <c r="D35" s="255" t="s">
        <v>239</v>
      </c>
      <c r="E35" s="255" t="s">
        <v>240</v>
      </c>
      <c r="F35" s="255" t="s">
        <v>241</v>
      </c>
    </row>
    <row r="36" spans="1:6" ht="6" customHeight="1">
      <c r="A36" s="179"/>
      <c r="B36" s="262"/>
      <c r="C36" s="263"/>
      <c r="D36" s="262"/>
      <c r="E36" s="262"/>
      <c r="F36" s="262"/>
    </row>
    <row r="37" spans="1:6" ht="13.5">
      <c r="A37" s="21" t="s">
        <v>242</v>
      </c>
      <c r="B37" s="252">
        <v>77.5</v>
      </c>
      <c r="C37" s="260">
        <v>72.7</v>
      </c>
      <c r="D37" s="252">
        <v>73.2</v>
      </c>
      <c r="E37" s="252">
        <v>73.599999999999994</v>
      </c>
      <c r="F37" s="252">
        <v>73.900000000000006</v>
      </c>
    </row>
    <row r="38" spans="1:6">
      <c r="A38" s="21"/>
      <c r="B38" s="255" t="s">
        <v>166</v>
      </c>
      <c r="C38" s="256" t="s">
        <v>243</v>
      </c>
      <c r="D38" s="255" t="s">
        <v>244</v>
      </c>
      <c r="E38" s="255" t="s">
        <v>245</v>
      </c>
      <c r="F38" s="255" t="s">
        <v>245</v>
      </c>
    </row>
    <row r="39" spans="1:6" ht="6" customHeight="1">
      <c r="A39" s="179"/>
      <c r="B39" s="262"/>
      <c r="C39" s="263"/>
      <c r="D39" s="262"/>
      <c r="E39" s="262"/>
      <c r="F39" s="262"/>
    </row>
    <row r="40" spans="1:6" ht="14.25">
      <c r="A40" s="21" t="s">
        <v>163</v>
      </c>
      <c r="B40" s="252" t="s">
        <v>246</v>
      </c>
      <c r="C40" s="253">
        <v>1.2</v>
      </c>
      <c r="D40" s="252">
        <v>1.4</v>
      </c>
      <c r="E40" s="252">
        <v>1.6</v>
      </c>
      <c r="F40" s="252">
        <v>1.8</v>
      </c>
    </row>
    <row r="41" spans="1:6">
      <c r="A41" s="21"/>
      <c r="B41" s="255" t="s">
        <v>137</v>
      </c>
      <c r="C41" s="260"/>
      <c r="D41" s="255" t="s">
        <v>164</v>
      </c>
      <c r="E41" s="255" t="s">
        <v>157</v>
      </c>
      <c r="F41" s="255" t="s">
        <v>247</v>
      </c>
    </row>
    <row r="42" spans="1:6" ht="6" customHeight="1">
      <c r="A42" s="179"/>
      <c r="B42" s="180"/>
      <c r="C42" s="269"/>
      <c r="D42" s="180"/>
      <c r="E42" s="180"/>
      <c r="F42" s="180"/>
    </row>
    <row r="43" spans="1:6">
      <c r="A43" s="270" t="s">
        <v>103</v>
      </c>
      <c r="B43" s="252"/>
      <c r="C43" s="260"/>
      <c r="D43" s="252"/>
      <c r="E43" s="252"/>
      <c r="F43" s="252"/>
    </row>
    <row r="44" spans="1:6" ht="6" customHeight="1">
      <c r="A44" s="270"/>
      <c r="B44" s="252"/>
      <c r="C44" s="260"/>
      <c r="D44" s="252"/>
      <c r="E44" s="252"/>
      <c r="F44" s="252"/>
    </row>
    <row r="45" spans="1:6" ht="13.5">
      <c r="A45" s="270" t="s">
        <v>248</v>
      </c>
      <c r="B45" s="252">
        <v>2.1</v>
      </c>
      <c r="C45" s="260">
        <v>2.2000000000000002</v>
      </c>
      <c r="D45" s="252">
        <v>2.4</v>
      </c>
      <c r="E45" s="252">
        <v>2.6</v>
      </c>
      <c r="F45" s="252">
        <v>2.9</v>
      </c>
    </row>
    <row r="46" spans="1:6">
      <c r="A46" s="270"/>
      <c r="B46" s="252" t="s">
        <v>247</v>
      </c>
      <c r="C46" s="256" t="s">
        <v>247</v>
      </c>
      <c r="D46" s="255" t="s">
        <v>247</v>
      </c>
      <c r="E46" s="255" t="s">
        <v>249</v>
      </c>
      <c r="F46" s="255" t="s">
        <v>249</v>
      </c>
    </row>
    <row r="47" spans="1:6" ht="6" customHeight="1">
      <c r="A47" s="271"/>
      <c r="B47" s="258"/>
      <c r="C47" s="259"/>
      <c r="D47" s="258"/>
      <c r="E47" s="258"/>
      <c r="F47" s="258"/>
    </row>
    <row r="48" spans="1:6" ht="13.5">
      <c r="A48" s="270" t="s">
        <v>250</v>
      </c>
      <c r="B48" s="252" t="s">
        <v>251</v>
      </c>
      <c r="C48" s="253">
        <v>3.1</v>
      </c>
      <c r="D48" s="252">
        <v>3.1</v>
      </c>
      <c r="E48" s="252">
        <v>3.2</v>
      </c>
      <c r="F48" s="252">
        <v>3.4</v>
      </c>
    </row>
    <row r="49" spans="1:6">
      <c r="A49" s="270"/>
      <c r="B49" s="255" t="s">
        <v>252</v>
      </c>
      <c r="C49" s="256" t="s">
        <v>253</v>
      </c>
      <c r="D49" s="255" t="s">
        <v>254</v>
      </c>
      <c r="E49" s="255" t="s">
        <v>255</v>
      </c>
      <c r="F49" s="255" t="s">
        <v>256</v>
      </c>
    </row>
    <row r="51" spans="1:6">
      <c r="A51" s="272" t="s">
        <v>257</v>
      </c>
    </row>
    <row r="52" spans="1:6">
      <c r="A52" s="272" t="s">
        <v>258</v>
      </c>
    </row>
    <row r="53" spans="1:6">
      <c r="A53" s="272" t="s">
        <v>259</v>
      </c>
    </row>
    <row r="54" spans="1:6">
      <c r="A54" s="272" t="s">
        <v>260</v>
      </c>
    </row>
    <row r="55" spans="1:6">
      <c r="A55" s="272" t="s">
        <v>261</v>
      </c>
    </row>
  </sheetData>
  <mergeCells count="3">
    <mergeCell ref="A3:F3"/>
    <mergeCell ref="A4:F4"/>
    <mergeCell ref="A6:A8"/>
  </mergeCells>
  <pageMargins left="0.75" right="0.75" top="1" bottom="1" header="0.5" footer="0.5"/>
  <pageSetup paperSize="9" scale="54" fitToHeight="2" orientation="portrait" r:id="rId1"/>
  <headerFooter alignWithMargins="0"/>
  <ignoredErrors>
    <ignoredError sqref="B11:D11 B17:C17 B20:F20 B26 B29:F29 B48:B49 B46 C46:F46 C49:F49 B41 D41:F41 B38:F38 B35:F35 B32:F32 D14"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4.25"/>
  <cols>
    <col min="1" max="1" width="30.375" customWidth="1"/>
    <col min="2" max="2" width="6.75" bestFit="1" customWidth="1"/>
    <col min="3" max="3" width="59.75" customWidth="1"/>
  </cols>
  <sheetData>
    <row r="1" spans="1:3" s="139" customFormat="1" ht="12.75">
      <c r="A1" s="276" t="s">
        <v>371</v>
      </c>
    </row>
    <row r="2" spans="1:3" s="139" customFormat="1" ht="12.75"/>
    <row r="3" spans="1:3" s="139" customFormat="1" ht="12.75">
      <c r="A3" s="363" t="s">
        <v>84</v>
      </c>
      <c r="B3" s="367"/>
      <c r="C3" s="367"/>
    </row>
    <row r="4" spans="1:3" s="139" customFormat="1" ht="13.5" thickBot="1">
      <c r="A4" s="387" t="s">
        <v>178</v>
      </c>
      <c r="B4" s="388"/>
      <c r="C4" s="388"/>
    </row>
    <row r="5" spans="1:3" ht="22.5">
      <c r="A5" s="86"/>
      <c r="B5" s="87" t="s">
        <v>85</v>
      </c>
      <c r="C5" s="165" t="s">
        <v>86</v>
      </c>
    </row>
    <row r="6" spans="1:3" ht="4.1500000000000004" customHeight="1" thickBot="1">
      <c r="A6" s="21"/>
      <c r="B6" s="88"/>
      <c r="C6" s="21"/>
    </row>
    <row r="7" spans="1:3" ht="22.5">
      <c r="A7" s="235" t="s">
        <v>204</v>
      </c>
      <c r="B7" s="87" t="s">
        <v>95</v>
      </c>
      <c r="C7" s="236" t="s">
        <v>205</v>
      </c>
    </row>
    <row r="8" spans="1:3">
      <c r="A8" s="203" t="s">
        <v>87</v>
      </c>
      <c r="B8" s="132" t="s">
        <v>368</v>
      </c>
      <c r="C8" s="203" t="s">
        <v>206</v>
      </c>
    </row>
    <row r="9" spans="1:3">
      <c r="A9" s="203" t="s">
        <v>207</v>
      </c>
      <c r="B9" s="132" t="s">
        <v>208</v>
      </c>
      <c r="C9" s="203" t="s">
        <v>88</v>
      </c>
    </row>
    <row r="10" spans="1:3" ht="22.5">
      <c r="A10" s="203" t="s">
        <v>89</v>
      </c>
      <c r="B10" s="132" t="s">
        <v>369</v>
      </c>
      <c r="C10" s="203" t="s">
        <v>90</v>
      </c>
    </row>
    <row r="11" spans="1:3">
      <c r="A11" s="203" t="s">
        <v>91</v>
      </c>
      <c r="B11" s="238"/>
      <c r="C11" s="237"/>
    </row>
    <row r="12" spans="1:3">
      <c r="A12" s="239" t="s">
        <v>209</v>
      </c>
      <c r="B12" s="132" t="s">
        <v>211</v>
      </c>
      <c r="C12" s="203" t="s">
        <v>92</v>
      </c>
    </row>
    <row r="13" spans="1:3">
      <c r="A13" s="239" t="s">
        <v>210</v>
      </c>
      <c r="B13" s="132" t="s">
        <v>370</v>
      </c>
      <c r="C13" s="203" t="s">
        <v>93</v>
      </c>
    </row>
    <row r="14" spans="1:3" ht="4.1500000000000004" customHeight="1">
      <c r="A14" s="135"/>
      <c r="B14" s="135"/>
      <c r="C14" s="135"/>
    </row>
    <row r="18" spans="2:2">
      <c r="B18" s="241"/>
    </row>
  </sheetData>
  <mergeCells count="2">
    <mergeCell ref="A3:C3"/>
    <mergeCell ref="A4:C4"/>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46"/>
  <sheetViews>
    <sheetView showGridLines="0" workbookViewId="0"/>
  </sheetViews>
  <sheetFormatPr defaultRowHeight="14.25"/>
  <cols>
    <col min="1" max="1" width="9.875" bestFit="1" customWidth="1"/>
    <col min="2" max="4" width="6.75" style="17" customWidth="1"/>
    <col min="5" max="5" width="8.25" style="17" customWidth="1"/>
    <col min="6" max="11" width="6.75" style="17" customWidth="1"/>
  </cols>
  <sheetData>
    <row r="1" spans="1:11">
      <c r="A1" s="276" t="s">
        <v>372</v>
      </c>
    </row>
    <row r="2" spans="1:11" s="139" customFormat="1" ht="12.75">
      <c r="B2" s="17"/>
      <c r="C2" s="17"/>
      <c r="D2" s="17"/>
      <c r="E2" s="17"/>
      <c r="F2" s="17"/>
      <c r="G2" s="17"/>
      <c r="H2" s="17"/>
      <c r="I2" s="17"/>
      <c r="J2" s="17"/>
      <c r="K2" s="17"/>
    </row>
    <row r="3" spans="1:11" s="139" customFormat="1" ht="12.75" customHeight="1">
      <c r="A3" s="363" t="s">
        <v>373</v>
      </c>
      <c r="B3" s="363"/>
      <c r="C3" s="363"/>
      <c r="D3" s="363"/>
      <c r="E3" s="363"/>
      <c r="F3" s="363"/>
      <c r="G3" s="363"/>
      <c r="H3" s="363"/>
      <c r="I3" s="363"/>
      <c r="J3" s="363"/>
      <c r="K3" s="17"/>
    </row>
    <row r="26" spans="1:8" s="17" customFormat="1" ht="31.5" customHeight="1">
      <c r="A26" s="140" t="s">
        <v>184</v>
      </c>
      <c r="B26" s="245"/>
      <c r="C26" s="245"/>
      <c r="D26" s="245"/>
      <c r="E26" s="245"/>
      <c r="F26" s="245"/>
    </row>
    <row r="27" spans="1:8" s="17" customFormat="1" ht="11.25">
      <c r="A27" s="17" t="s">
        <v>320</v>
      </c>
      <c r="B27" s="105"/>
      <c r="C27" s="206"/>
      <c r="E27" s="17" t="s">
        <v>376</v>
      </c>
      <c r="H27" s="17" t="s">
        <v>377</v>
      </c>
    </row>
    <row r="28" spans="1:8" s="17" customFormat="1" ht="11.25">
      <c r="A28" s="17" t="s">
        <v>374</v>
      </c>
      <c r="B28" s="17" t="s">
        <v>375</v>
      </c>
    </row>
    <row r="29" spans="1:8" s="17" customFormat="1" ht="11.25">
      <c r="A29" s="208">
        <v>39630</v>
      </c>
      <c r="B29" s="334">
        <v>95.5</v>
      </c>
      <c r="C29" s="206"/>
      <c r="E29" s="209">
        <v>43438</v>
      </c>
      <c r="F29" s="72">
        <v>73.7</v>
      </c>
      <c r="H29" s="17">
        <v>76.3</v>
      </c>
    </row>
    <row r="30" spans="1:8" s="17" customFormat="1" ht="11.25">
      <c r="A30" s="208">
        <v>39631</v>
      </c>
      <c r="B30" s="334">
        <v>96</v>
      </c>
      <c r="C30" s="206"/>
      <c r="E30" s="209">
        <v>43439</v>
      </c>
      <c r="F30" s="72">
        <v>73.7</v>
      </c>
    </row>
    <row r="31" spans="1:8" s="17" customFormat="1" ht="11.25">
      <c r="A31" s="208">
        <v>39632</v>
      </c>
      <c r="B31" s="334">
        <v>96.2</v>
      </c>
      <c r="C31" s="206"/>
      <c r="E31" s="209">
        <v>43440</v>
      </c>
      <c r="F31" s="72">
        <v>73.7</v>
      </c>
    </row>
    <row r="32" spans="1:8" s="17" customFormat="1" ht="11.25">
      <c r="A32" s="208">
        <v>39633</v>
      </c>
      <c r="B32" s="334">
        <v>96.2</v>
      </c>
      <c r="C32" s="206"/>
      <c r="E32" s="209">
        <v>43441</v>
      </c>
      <c r="F32" s="72">
        <v>73.7</v>
      </c>
    </row>
    <row r="33" spans="1:6" s="17" customFormat="1" ht="11.25">
      <c r="A33" s="208">
        <v>39636</v>
      </c>
      <c r="B33" s="334">
        <v>96.1</v>
      </c>
      <c r="C33" s="206"/>
      <c r="E33" s="209">
        <v>43442</v>
      </c>
      <c r="F33" s="72">
        <v>73.599999999999994</v>
      </c>
    </row>
    <row r="34" spans="1:6" s="17" customFormat="1" ht="11.25">
      <c r="A34" s="208">
        <v>39637</v>
      </c>
      <c r="B34" s="334">
        <v>95.4</v>
      </c>
      <c r="C34" s="206"/>
      <c r="E34" s="209">
        <v>43443</v>
      </c>
      <c r="F34" s="72">
        <v>73.599999999999994</v>
      </c>
    </row>
    <row r="35" spans="1:6" s="17" customFormat="1" ht="11.25">
      <c r="A35" s="209">
        <v>39638</v>
      </c>
      <c r="B35" s="334">
        <v>95.2</v>
      </c>
      <c r="C35" s="206"/>
      <c r="E35" s="209">
        <v>43444</v>
      </c>
      <c r="F35" s="72">
        <v>73.599999999999994</v>
      </c>
    </row>
    <row r="36" spans="1:6" s="17" customFormat="1" ht="11.25">
      <c r="A36" s="209">
        <v>39639</v>
      </c>
      <c r="B36" s="334">
        <v>96</v>
      </c>
      <c r="C36" s="206"/>
      <c r="E36" s="209">
        <v>43445</v>
      </c>
      <c r="F36" s="72">
        <v>73.599999999999994</v>
      </c>
    </row>
    <row r="37" spans="1:6" s="17" customFormat="1" ht="11.25">
      <c r="A37" s="209">
        <v>39640</v>
      </c>
      <c r="B37" s="72">
        <v>96</v>
      </c>
      <c r="E37" s="209">
        <v>43446</v>
      </c>
      <c r="F37" s="72">
        <v>73.599999999999994</v>
      </c>
    </row>
    <row r="38" spans="1:6" s="17" customFormat="1" ht="11.25">
      <c r="A38" s="209">
        <v>39643</v>
      </c>
      <c r="B38" s="72">
        <v>96.8</v>
      </c>
      <c r="E38" s="209">
        <v>43447</v>
      </c>
      <c r="F38" s="72">
        <v>73.599999999999994</v>
      </c>
    </row>
    <row r="39" spans="1:6" s="17" customFormat="1" ht="11.25">
      <c r="A39" s="209">
        <v>39644</v>
      </c>
      <c r="B39" s="72">
        <v>97.5</v>
      </c>
      <c r="E39" s="209">
        <v>43448</v>
      </c>
      <c r="F39" s="72">
        <v>73.599999999999994</v>
      </c>
    </row>
    <row r="40" spans="1:6" s="17" customFormat="1" ht="11.25">
      <c r="A40" s="209">
        <v>39645</v>
      </c>
      <c r="B40" s="72">
        <v>97.9</v>
      </c>
      <c r="E40" s="209">
        <v>43449</v>
      </c>
      <c r="F40" s="72">
        <v>73.599999999999994</v>
      </c>
    </row>
    <row r="41" spans="1:6" s="17" customFormat="1" ht="11.25">
      <c r="A41" s="209">
        <v>39646</v>
      </c>
      <c r="B41" s="72">
        <v>97.7</v>
      </c>
      <c r="E41" s="209">
        <v>43450</v>
      </c>
      <c r="F41" s="72">
        <v>73.599999999999994</v>
      </c>
    </row>
    <row r="42" spans="1:6" s="17" customFormat="1" ht="11.25">
      <c r="A42" s="209">
        <v>39647</v>
      </c>
      <c r="B42" s="72">
        <v>97.2</v>
      </c>
      <c r="E42" s="209">
        <v>43451</v>
      </c>
      <c r="F42" s="72">
        <v>73.599999999999994</v>
      </c>
    </row>
    <row r="43" spans="1:6" s="17" customFormat="1" ht="11.25">
      <c r="A43" s="209">
        <v>39650</v>
      </c>
      <c r="B43" s="72">
        <v>97.5</v>
      </c>
      <c r="E43" s="209">
        <v>43452</v>
      </c>
      <c r="F43" s="72">
        <v>73.599999999999994</v>
      </c>
    </row>
    <row r="44" spans="1:6" s="17" customFormat="1" ht="11.25">
      <c r="A44" s="209">
        <v>39651</v>
      </c>
      <c r="B44" s="72">
        <v>97.5</v>
      </c>
      <c r="E44" s="209">
        <v>43453</v>
      </c>
      <c r="F44" s="72">
        <v>73.599999999999994</v>
      </c>
    </row>
    <row r="45" spans="1:6" s="17" customFormat="1" ht="11.25">
      <c r="A45" s="209">
        <v>39652</v>
      </c>
      <c r="B45" s="72">
        <v>96.9</v>
      </c>
      <c r="E45" s="209">
        <v>43454</v>
      </c>
      <c r="F45" s="72">
        <v>73.599999999999994</v>
      </c>
    </row>
    <row r="46" spans="1:6" s="17" customFormat="1" ht="11.25">
      <c r="A46" s="209">
        <v>39653</v>
      </c>
      <c r="B46" s="72">
        <v>95.9</v>
      </c>
      <c r="E46" s="209">
        <v>43455</v>
      </c>
      <c r="F46" s="72">
        <v>73.599999999999994</v>
      </c>
    </row>
    <row r="47" spans="1:6" s="17" customFormat="1" ht="11.25">
      <c r="A47" s="209">
        <v>39654</v>
      </c>
      <c r="B47" s="72">
        <v>95.8</v>
      </c>
      <c r="E47" s="209">
        <v>43456</v>
      </c>
      <c r="F47" s="72">
        <v>73.599999999999994</v>
      </c>
    </row>
    <row r="48" spans="1:6" s="17" customFormat="1" ht="11.25">
      <c r="A48" s="209">
        <v>39657</v>
      </c>
      <c r="B48" s="72">
        <v>95.4</v>
      </c>
      <c r="E48" s="209">
        <v>43457</v>
      </c>
      <c r="F48" s="72">
        <v>73.599999999999994</v>
      </c>
    </row>
    <row r="49" spans="1:6" s="17" customFormat="1" ht="11.25">
      <c r="A49" s="209">
        <v>39658</v>
      </c>
      <c r="B49" s="72">
        <v>95.8</v>
      </c>
      <c r="E49" s="209">
        <v>43458</v>
      </c>
      <c r="F49" s="72">
        <v>73.599999999999994</v>
      </c>
    </row>
    <row r="50" spans="1:6" s="17" customFormat="1" ht="11.25">
      <c r="A50" s="209">
        <v>39659</v>
      </c>
      <c r="B50" s="72">
        <v>94.8</v>
      </c>
      <c r="E50" s="209">
        <v>43459</v>
      </c>
      <c r="F50" s="72">
        <v>73.599999999999994</v>
      </c>
    </row>
    <row r="51" spans="1:6" s="17" customFormat="1" ht="11.25">
      <c r="A51" s="209">
        <v>39660</v>
      </c>
      <c r="B51" s="72">
        <v>94.3</v>
      </c>
      <c r="E51" s="209">
        <v>43460</v>
      </c>
      <c r="F51" s="72">
        <v>73.599999999999994</v>
      </c>
    </row>
    <row r="52" spans="1:6" s="17" customFormat="1" ht="11.25">
      <c r="A52" s="209">
        <v>39661</v>
      </c>
      <c r="B52" s="72">
        <v>93.7</v>
      </c>
      <c r="E52" s="209">
        <v>43461</v>
      </c>
      <c r="F52" s="72">
        <v>73.599999999999994</v>
      </c>
    </row>
    <row r="53" spans="1:6" s="17" customFormat="1" ht="11.25">
      <c r="A53" s="209">
        <v>39665</v>
      </c>
      <c r="B53" s="72">
        <v>92.2</v>
      </c>
      <c r="E53" s="209">
        <v>43462</v>
      </c>
      <c r="F53" s="72">
        <v>73.599999999999994</v>
      </c>
    </row>
    <row r="54" spans="1:6" s="17" customFormat="1" ht="11.25">
      <c r="A54" s="209">
        <v>39666</v>
      </c>
      <c r="B54" s="72">
        <v>91.8</v>
      </c>
      <c r="E54" s="209">
        <v>43463</v>
      </c>
      <c r="F54" s="72">
        <v>73.5</v>
      </c>
    </row>
    <row r="55" spans="1:6" s="17" customFormat="1" ht="11.25">
      <c r="A55" s="209">
        <v>39667</v>
      </c>
      <c r="B55" s="72">
        <v>91.1</v>
      </c>
      <c r="E55" s="209">
        <v>43464</v>
      </c>
      <c r="F55" s="72">
        <v>73.5</v>
      </c>
    </row>
    <row r="56" spans="1:6" s="17" customFormat="1" ht="11.25">
      <c r="A56" s="209">
        <v>39668</v>
      </c>
      <c r="B56" s="72">
        <v>89.5</v>
      </c>
      <c r="E56" s="209">
        <v>43465</v>
      </c>
      <c r="F56" s="72">
        <v>73.5</v>
      </c>
    </row>
    <row r="57" spans="1:6" s="17" customFormat="1" ht="11.25">
      <c r="A57" s="209">
        <v>39671</v>
      </c>
      <c r="B57" s="72">
        <v>88.6</v>
      </c>
      <c r="E57" s="209">
        <v>43466</v>
      </c>
      <c r="F57" s="72">
        <v>73.5</v>
      </c>
    </row>
    <row r="58" spans="1:6" s="17" customFormat="1" ht="11.25">
      <c r="A58" s="209">
        <v>39672</v>
      </c>
      <c r="B58" s="72">
        <v>87.4</v>
      </c>
      <c r="E58" s="209">
        <v>43467</v>
      </c>
      <c r="F58" s="72">
        <v>73.5</v>
      </c>
    </row>
    <row r="59" spans="1:6" s="17" customFormat="1" ht="11.25">
      <c r="A59" s="209">
        <v>39673</v>
      </c>
      <c r="B59" s="72">
        <v>86.6</v>
      </c>
      <c r="E59" s="209">
        <v>43468</v>
      </c>
      <c r="F59" s="72">
        <v>73.5</v>
      </c>
    </row>
    <row r="60" spans="1:6" s="17" customFormat="1" ht="11.25">
      <c r="A60" s="209">
        <v>39674</v>
      </c>
      <c r="B60" s="72">
        <v>87</v>
      </c>
      <c r="E60" s="209">
        <v>43469</v>
      </c>
      <c r="F60" s="72">
        <v>73.5</v>
      </c>
    </row>
    <row r="61" spans="1:6" s="17" customFormat="1" ht="11.25">
      <c r="A61" s="209">
        <v>39675</v>
      </c>
      <c r="B61" s="72">
        <v>86.4</v>
      </c>
      <c r="E61" s="209">
        <v>43470</v>
      </c>
      <c r="F61" s="72">
        <v>73.5</v>
      </c>
    </row>
    <row r="62" spans="1:6" s="17" customFormat="1" ht="11.25">
      <c r="A62" s="209">
        <v>39678</v>
      </c>
      <c r="B62" s="72">
        <v>87.4</v>
      </c>
      <c r="E62" s="209">
        <v>43471</v>
      </c>
      <c r="F62" s="72">
        <v>73.5</v>
      </c>
    </row>
    <row r="63" spans="1:6" s="17" customFormat="1" ht="11.25">
      <c r="A63" s="209">
        <v>39679</v>
      </c>
      <c r="B63" s="72">
        <v>86.8</v>
      </c>
      <c r="E63" s="209">
        <v>43472</v>
      </c>
      <c r="F63" s="72">
        <v>73.5</v>
      </c>
    </row>
    <row r="64" spans="1:6" s="17" customFormat="1" ht="11.25">
      <c r="A64" s="209">
        <v>39680</v>
      </c>
      <c r="B64" s="72">
        <v>87.2</v>
      </c>
      <c r="E64" s="209">
        <v>43473</v>
      </c>
      <c r="F64" s="72">
        <v>73.5</v>
      </c>
    </row>
    <row r="65" spans="1:6" s="17" customFormat="1" ht="11.25">
      <c r="A65" s="209">
        <v>39681</v>
      </c>
      <c r="B65" s="72">
        <v>87.3</v>
      </c>
      <c r="E65" s="209">
        <v>43474</v>
      </c>
      <c r="F65" s="72">
        <v>73.5</v>
      </c>
    </row>
    <row r="66" spans="1:6" s="17" customFormat="1" ht="11.25">
      <c r="A66" s="209">
        <v>39682</v>
      </c>
      <c r="B66" s="72">
        <v>88</v>
      </c>
      <c r="E66" s="209">
        <v>43475</v>
      </c>
      <c r="F66" s="72">
        <v>73.5</v>
      </c>
    </row>
    <row r="67" spans="1:6" s="17" customFormat="1" ht="11.25">
      <c r="A67" s="209">
        <v>39685</v>
      </c>
      <c r="B67" s="72">
        <v>86.3</v>
      </c>
      <c r="E67" s="209">
        <v>43476</v>
      </c>
      <c r="F67" s="72">
        <v>73.5</v>
      </c>
    </row>
    <row r="68" spans="1:6" s="17" customFormat="1" ht="11.25">
      <c r="A68" s="209">
        <v>39686</v>
      </c>
      <c r="B68" s="72">
        <v>85.8</v>
      </c>
      <c r="E68" s="209">
        <v>43477</v>
      </c>
      <c r="F68" s="72">
        <v>73.5</v>
      </c>
    </row>
    <row r="69" spans="1:6" s="17" customFormat="1" ht="11.25">
      <c r="A69" s="209">
        <v>39687</v>
      </c>
      <c r="B69" s="72">
        <v>85.8</v>
      </c>
      <c r="E69" s="209">
        <v>43478</v>
      </c>
      <c r="F69" s="72">
        <v>73.5</v>
      </c>
    </row>
    <row r="70" spans="1:6" s="17" customFormat="1" ht="11.25">
      <c r="A70" s="209">
        <v>39688</v>
      </c>
      <c r="B70" s="72">
        <v>86.7</v>
      </c>
      <c r="E70" s="209">
        <v>43479</v>
      </c>
      <c r="F70" s="72">
        <v>73.5</v>
      </c>
    </row>
    <row r="71" spans="1:6" s="17" customFormat="1" ht="11.25">
      <c r="A71" s="209">
        <v>39689</v>
      </c>
      <c r="B71" s="72">
        <v>86.4</v>
      </c>
      <c r="E71" s="209">
        <v>43480</v>
      </c>
      <c r="F71" s="72">
        <v>73.5</v>
      </c>
    </row>
    <row r="72" spans="1:6" s="17" customFormat="1" ht="11.25">
      <c r="A72" s="209">
        <v>39692</v>
      </c>
      <c r="B72" s="72">
        <v>85.4</v>
      </c>
      <c r="E72" s="209">
        <v>43481</v>
      </c>
      <c r="F72" s="72">
        <v>73.5</v>
      </c>
    </row>
    <row r="73" spans="1:6" s="17" customFormat="1" ht="11.25">
      <c r="A73" s="209">
        <v>39693</v>
      </c>
      <c r="B73" s="72">
        <v>84.7</v>
      </c>
      <c r="E73" s="209">
        <v>43482</v>
      </c>
      <c r="F73" s="72">
        <v>73.5</v>
      </c>
    </row>
    <row r="74" spans="1:6" s="17" customFormat="1" ht="11.25">
      <c r="A74" s="209">
        <v>39694</v>
      </c>
      <c r="B74" s="72">
        <v>82.5</v>
      </c>
      <c r="E74" s="209">
        <v>43483</v>
      </c>
      <c r="F74" s="72">
        <v>73.5</v>
      </c>
    </row>
    <row r="75" spans="1:6" s="17" customFormat="1" ht="11.25">
      <c r="A75" s="209">
        <v>39695</v>
      </c>
      <c r="B75" s="72">
        <v>83.4</v>
      </c>
      <c r="E75" s="209">
        <v>43484</v>
      </c>
      <c r="F75" s="72">
        <v>73.5</v>
      </c>
    </row>
    <row r="76" spans="1:6" s="17" customFormat="1" ht="11.25">
      <c r="A76" s="209">
        <v>39696</v>
      </c>
      <c r="B76" s="72">
        <v>81.599999999999994</v>
      </c>
      <c r="E76" s="209">
        <v>43485</v>
      </c>
      <c r="F76" s="72">
        <v>73.400000000000006</v>
      </c>
    </row>
    <row r="77" spans="1:6" s="17" customFormat="1" ht="11.25">
      <c r="A77" s="209">
        <v>39699</v>
      </c>
      <c r="B77" s="72">
        <v>83.5</v>
      </c>
      <c r="E77" s="209">
        <v>43486</v>
      </c>
      <c r="F77" s="72">
        <v>73.400000000000006</v>
      </c>
    </row>
    <row r="78" spans="1:6" s="17" customFormat="1" ht="11.25">
      <c r="A78" s="209">
        <v>39700</v>
      </c>
      <c r="B78" s="72">
        <v>80.5</v>
      </c>
      <c r="E78" s="209">
        <v>43487</v>
      </c>
      <c r="F78" s="72">
        <v>73.400000000000006</v>
      </c>
    </row>
    <row r="79" spans="1:6" s="17" customFormat="1" ht="11.25">
      <c r="A79" s="209">
        <v>39701</v>
      </c>
      <c r="B79" s="72">
        <v>80.7</v>
      </c>
      <c r="E79" s="209">
        <v>43488</v>
      </c>
      <c r="F79" s="72">
        <v>73.400000000000006</v>
      </c>
    </row>
    <row r="80" spans="1:6" s="17" customFormat="1" ht="11.25">
      <c r="A80" s="209">
        <v>39702</v>
      </c>
      <c r="B80" s="72">
        <v>79.599999999999994</v>
      </c>
      <c r="E80" s="209">
        <v>43489</v>
      </c>
      <c r="F80" s="72">
        <v>73.400000000000006</v>
      </c>
    </row>
    <row r="81" spans="1:6" s="17" customFormat="1" ht="11.25">
      <c r="A81" s="209">
        <v>39703</v>
      </c>
      <c r="B81" s="72">
        <v>80.5</v>
      </c>
      <c r="E81" s="209">
        <v>43490</v>
      </c>
      <c r="F81" s="72">
        <v>73.400000000000006</v>
      </c>
    </row>
    <row r="82" spans="1:6" s="17" customFormat="1" ht="11.25">
      <c r="A82" s="209">
        <v>39706</v>
      </c>
      <c r="B82" s="72">
        <v>82.6</v>
      </c>
      <c r="E82" s="209">
        <v>43491</v>
      </c>
      <c r="F82" s="72">
        <v>73.400000000000006</v>
      </c>
    </row>
    <row r="83" spans="1:6" s="17" customFormat="1" ht="11.25">
      <c r="A83" s="209">
        <v>39707</v>
      </c>
      <c r="B83" s="72">
        <v>79.099999999999994</v>
      </c>
      <c r="E83" s="209">
        <v>43492</v>
      </c>
      <c r="F83" s="72">
        <v>73.400000000000006</v>
      </c>
    </row>
    <row r="84" spans="1:6" s="17" customFormat="1" ht="11.25">
      <c r="A84" s="209">
        <v>39708</v>
      </c>
      <c r="B84" s="72">
        <v>79.900000000000006</v>
      </c>
      <c r="E84" s="209">
        <v>43493</v>
      </c>
      <c r="F84" s="72">
        <v>73.400000000000006</v>
      </c>
    </row>
    <row r="85" spans="1:6" s="17" customFormat="1" ht="11.25">
      <c r="A85" s="209">
        <v>39709</v>
      </c>
      <c r="B85" s="72">
        <v>79.400000000000006</v>
      </c>
      <c r="E85" s="209">
        <v>43494</v>
      </c>
      <c r="F85" s="72">
        <v>73.400000000000006</v>
      </c>
    </row>
    <row r="86" spans="1:6" s="17" customFormat="1" ht="11.25">
      <c r="A86" s="209">
        <v>39710</v>
      </c>
      <c r="B86" s="72">
        <v>81.3</v>
      </c>
      <c r="E86" s="209">
        <v>43495</v>
      </c>
      <c r="F86" s="72">
        <v>73.400000000000006</v>
      </c>
    </row>
    <row r="87" spans="1:6" s="17" customFormat="1" ht="11.25">
      <c r="A87" s="209">
        <v>39713</v>
      </c>
      <c r="B87" s="72">
        <v>83.2</v>
      </c>
      <c r="E87" s="209">
        <v>43496</v>
      </c>
      <c r="F87" s="72">
        <v>73.400000000000006</v>
      </c>
    </row>
    <row r="88" spans="1:6" s="17" customFormat="1" ht="11.25">
      <c r="A88" s="209">
        <v>39714</v>
      </c>
      <c r="B88" s="72">
        <v>84.3</v>
      </c>
      <c r="E88" s="209">
        <v>43497</v>
      </c>
      <c r="F88" s="72">
        <v>73.400000000000006</v>
      </c>
    </row>
    <row r="89" spans="1:6" s="17" customFormat="1" ht="11.25">
      <c r="A89" s="209">
        <v>39715</v>
      </c>
      <c r="B89" s="72">
        <v>83.7</v>
      </c>
      <c r="E89" s="209">
        <v>43498</v>
      </c>
      <c r="F89" s="72">
        <v>73.400000000000006</v>
      </c>
    </row>
    <row r="90" spans="1:6" s="17" customFormat="1" ht="11.25">
      <c r="A90" s="209">
        <v>39716</v>
      </c>
      <c r="B90" s="72">
        <v>83.7</v>
      </c>
      <c r="E90" s="209">
        <v>43499</v>
      </c>
      <c r="F90" s="72">
        <v>73.400000000000006</v>
      </c>
    </row>
    <row r="91" spans="1:6" s="17" customFormat="1" ht="11.25">
      <c r="A91" s="209">
        <v>39717</v>
      </c>
      <c r="B91" s="72">
        <v>83.1</v>
      </c>
      <c r="E91" s="209">
        <v>43500</v>
      </c>
      <c r="F91" s="72">
        <v>73.400000000000006</v>
      </c>
    </row>
    <row r="92" spans="1:6" s="17" customFormat="1" ht="11.25">
      <c r="A92" s="209">
        <v>39720</v>
      </c>
      <c r="B92" s="72">
        <v>82.8</v>
      </c>
      <c r="E92" s="209">
        <v>43501</v>
      </c>
      <c r="F92" s="72">
        <v>73.400000000000006</v>
      </c>
    </row>
    <row r="93" spans="1:6" s="17" customFormat="1" ht="11.25">
      <c r="A93" s="209">
        <v>39721</v>
      </c>
      <c r="B93" s="72">
        <v>80</v>
      </c>
      <c r="E93" s="209">
        <v>43502</v>
      </c>
      <c r="F93" s="72">
        <v>73.400000000000006</v>
      </c>
    </row>
    <row r="94" spans="1:6" s="17" customFormat="1" ht="11.25">
      <c r="A94" s="209">
        <v>39722</v>
      </c>
      <c r="B94" s="72">
        <v>79.599999999999994</v>
      </c>
      <c r="E94" s="209">
        <v>43503</v>
      </c>
      <c r="F94" s="72">
        <v>73.400000000000006</v>
      </c>
    </row>
    <row r="95" spans="1:6" s="17" customFormat="1" ht="11.25">
      <c r="A95" s="209">
        <v>39723</v>
      </c>
      <c r="B95" s="72">
        <v>79.099999999999994</v>
      </c>
      <c r="E95" s="209">
        <v>43504</v>
      </c>
      <c r="F95" s="72">
        <v>73.400000000000006</v>
      </c>
    </row>
    <row r="96" spans="1:6" s="17" customFormat="1" ht="11.25">
      <c r="A96" s="209">
        <v>39724</v>
      </c>
      <c r="B96" s="72">
        <v>78</v>
      </c>
      <c r="E96" s="209">
        <v>43505</v>
      </c>
      <c r="F96" s="72">
        <v>73.400000000000006</v>
      </c>
    </row>
    <row r="97" spans="1:6" s="17" customFormat="1" ht="11.25">
      <c r="A97" s="209">
        <v>39728</v>
      </c>
      <c r="B97" s="72">
        <v>72.2</v>
      </c>
      <c r="E97" s="209">
        <v>43506</v>
      </c>
      <c r="F97" s="72">
        <v>73.400000000000006</v>
      </c>
    </row>
    <row r="98" spans="1:6" s="17" customFormat="1" ht="11.25">
      <c r="A98" s="209">
        <v>39729</v>
      </c>
      <c r="B98" s="72">
        <v>70.5</v>
      </c>
      <c r="E98" s="209">
        <v>43507</v>
      </c>
      <c r="F98" s="72">
        <v>73.3</v>
      </c>
    </row>
    <row r="99" spans="1:6" s="17" customFormat="1" ht="11.25">
      <c r="A99" s="209">
        <v>39730</v>
      </c>
      <c r="B99" s="72">
        <v>69.2</v>
      </c>
      <c r="E99" s="209">
        <v>43508</v>
      </c>
      <c r="F99" s="72">
        <v>73.3</v>
      </c>
    </row>
    <row r="100" spans="1:6" s="17" customFormat="1" ht="11.25">
      <c r="A100" s="209">
        <v>39731</v>
      </c>
      <c r="B100" s="72">
        <v>65.5</v>
      </c>
      <c r="E100" s="209">
        <v>43509</v>
      </c>
      <c r="F100" s="72">
        <v>73.3</v>
      </c>
    </row>
    <row r="101" spans="1:6" s="17" customFormat="1" ht="11.25">
      <c r="A101" s="209">
        <v>39734</v>
      </c>
      <c r="B101" s="72">
        <v>66</v>
      </c>
      <c r="E101" s="209">
        <v>43510</v>
      </c>
      <c r="F101" s="72">
        <v>73.3</v>
      </c>
    </row>
    <row r="102" spans="1:6" s="17" customFormat="1" ht="11.25">
      <c r="A102" s="209">
        <v>39735</v>
      </c>
      <c r="B102" s="72">
        <v>70.8</v>
      </c>
      <c r="E102" s="209">
        <v>43511</v>
      </c>
      <c r="F102" s="72">
        <v>73.3</v>
      </c>
    </row>
    <row r="103" spans="1:6" s="17" customFormat="1" ht="11.25">
      <c r="A103" s="209">
        <v>39736</v>
      </c>
      <c r="B103" s="72">
        <v>69.8</v>
      </c>
      <c r="E103" s="209">
        <v>43512</v>
      </c>
      <c r="F103" s="72">
        <v>73.3</v>
      </c>
    </row>
    <row r="104" spans="1:6" s="17" customFormat="1" ht="11.25">
      <c r="A104" s="209">
        <v>39737</v>
      </c>
      <c r="B104" s="72">
        <v>66.8</v>
      </c>
      <c r="E104" s="209">
        <v>43513</v>
      </c>
      <c r="F104" s="72">
        <v>73.3</v>
      </c>
    </row>
    <row r="105" spans="1:6" s="17" customFormat="1" ht="11.25">
      <c r="A105" s="209">
        <v>39738</v>
      </c>
      <c r="B105" s="72">
        <v>69</v>
      </c>
      <c r="E105" s="209">
        <v>43514</v>
      </c>
      <c r="F105" s="72">
        <v>73.3</v>
      </c>
    </row>
    <row r="106" spans="1:6" s="17" customFormat="1" ht="11.25">
      <c r="A106" s="209">
        <v>39741</v>
      </c>
      <c r="B106" s="72">
        <v>70</v>
      </c>
      <c r="E106" s="209">
        <v>43515</v>
      </c>
      <c r="F106" s="72">
        <v>73.3</v>
      </c>
    </row>
    <row r="107" spans="1:6" s="17" customFormat="1" ht="11.25">
      <c r="A107" s="209">
        <v>39742</v>
      </c>
      <c r="B107" s="72">
        <v>69.5</v>
      </c>
      <c r="E107" s="209">
        <v>43516</v>
      </c>
      <c r="F107" s="72">
        <v>73.3</v>
      </c>
    </row>
    <row r="108" spans="1:6" s="17" customFormat="1" ht="11.25">
      <c r="A108" s="209">
        <v>39743</v>
      </c>
      <c r="B108" s="72">
        <v>66.599999999999994</v>
      </c>
      <c r="E108" s="209">
        <v>43517</v>
      </c>
      <c r="F108" s="72">
        <v>73.3</v>
      </c>
    </row>
    <row r="109" spans="1:6" s="17" customFormat="1" ht="11.25">
      <c r="A109" s="209">
        <v>39744</v>
      </c>
      <c r="B109" s="72">
        <v>66.599999999999994</v>
      </c>
      <c r="E109" s="209">
        <v>43518</v>
      </c>
      <c r="F109" s="72">
        <v>73.3</v>
      </c>
    </row>
    <row r="110" spans="1:6" s="17" customFormat="1" ht="11.25">
      <c r="A110" s="209">
        <v>39745</v>
      </c>
      <c r="B110" s="72">
        <v>65.099999999999994</v>
      </c>
      <c r="E110" s="209">
        <v>43519</v>
      </c>
      <c r="F110" s="72">
        <v>73.3</v>
      </c>
    </row>
    <row r="111" spans="1:6" s="17" customFormat="1" ht="11.25">
      <c r="A111" s="209">
        <v>39748</v>
      </c>
      <c r="B111" s="72">
        <v>61.9</v>
      </c>
      <c r="E111" s="209">
        <v>43520</v>
      </c>
      <c r="F111" s="72">
        <v>73.3</v>
      </c>
    </row>
    <row r="112" spans="1:6" s="17" customFormat="1" ht="11.25">
      <c r="A112" s="209">
        <v>39749</v>
      </c>
      <c r="B112" s="72">
        <v>61.2</v>
      </c>
      <c r="E112" s="209">
        <v>43521</v>
      </c>
      <c r="F112" s="72">
        <v>73.3</v>
      </c>
    </row>
    <row r="113" spans="1:6" s="17" customFormat="1" ht="11.25">
      <c r="A113" s="209">
        <v>39750</v>
      </c>
      <c r="B113" s="72">
        <v>63.8</v>
      </c>
      <c r="E113" s="209">
        <v>43522</v>
      </c>
      <c r="F113" s="72">
        <v>73.3</v>
      </c>
    </row>
    <row r="114" spans="1:6" s="17" customFormat="1" ht="11.25">
      <c r="A114" s="209">
        <v>39751</v>
      </c>
      <c r="B114" s="72">
        <v>68.5</v>
      </c>
      <c r="E114" s="209">
        <v>43523</v>
      </c>
      <c r="F114" s="72">
        <v>73.3</v>
      </c>
    </row>
    <row r="115" spans="1:6" s="17" customFormat="1" ht="11.25">
      <c r="A115" s="209">
        <v>39752</v>
      </c>
      <c r="B115" s="72">
        <v>66.8</v>
      </c>
      <c r="E115" s="209">
        <v>43524</v>
      </c>
      <c r="F115" s="72">
        <v>73.3</v>
      </c>
    </row>
    <row r="116" spans="1:6" s="17" customFormat="1" ht="11.25">
      <c r="A116" s="209">
        <v>39755</v>
      </c>
      <c r="B116" s="72">
        <v>68.2</v>
      </c>
      <c r="E116" s="209">
        <v>43525</v>
      </c>
      <c r="F116" s="72">
        <v>73.3</v>
      </c>
    </row>
    <row r="117" spans="1:6" s="17" customFormat="1" ht="11.25">
      <c r="A117" s="209">
        <v>39756</v>
      </c>
      <c r="B117" s="72">
        <v>66.400000000000006</v>
      </c>
      <c r="E117" s="209">
        <v>43526</v>
      </c>
      <c r="F117" s="72">
        <v>73.3</v>
      </c>
    </row>
    <row r="118" spans="1:6" s="17" customFormat="1" ht="11.25">
      <c r="A118" s="209">
        <v>39757</v>
      </c>
      <c r="B118" s="72">
        <v>68.8</v>
      </c>
      <c r="E118" s="209">
        <v>43527</v>
      </c>
      <c r="F118" s="72">
        <v>73.3</v>
      </c>
    </row>
    <row r="119" spans="1:6" s="17" customFormat="1" ht="11.25">
      <c r="A119" s="209">
        <v>39758</v>
      </c>
      <c r="B119" s="72">
        <v>67.3</v>
      </c>
      <c r="E119" s="209">
        <v>43528</v>
      </c>
      <c r="F119" s="72">
        <v>73.2</v>
      </c>
    </row>
    <row r="120" spans="1:6" s="17" customFormat="1" ht="11.25">
      <c r="A120" s="209">
        <v>39759</v>
      </c>
      <c r="B120" s="72">
        <v>67.2</v>
      </c>
      <c r="E120" s="209">
        <v>43529</v>
      </c>
      <c r="F120" s="72">
        <v>73.2</v>
      </c>
    </row>
    <row r="121" spans="1:6" s="17" customFormat="1" ht="11.25">
      <c r="A121" s="209">
        <v>39762</v>
      </c>
      <c r="B121" s="72">
        <v>68.7</v>
      </c>
      <c r="E121" s="209">
        <v>43530</v>
      </c>
      <c r="F121" s="72">
        <v>73.2</v>
      </c>
    </row>
    <row r="122" spans="1:6" s="17" customFormat="1" ht="11.25">
      <c r="A122" s="209">
        <v>39763</v>
      </c>
      <c r="B122" s="72">
        <v>67.3</v>
      </c>
      <c r="E122" s="209">
        <v>43531</v>
      </c>
      <c r="F122" s="72">
        <v>73.2</v>
      </c>
    </row>
    <row r="123" spans="1:6" s="17" customFormat="1" ht="11.25">
      <c r="A123" s="209">
        <v>39764</v>
      </c>
      <c r="B123" s="72">
        <v>66</v>
      </c>
      <c r="E123" s="209">
        <v>43532</v>
      </c>
      <c r="F123" s="72">
        <v>73.2</v>
      </c>
    </row>
    <row r="124" spans="1:6" s="17" customFormat="1" ht="11.25">
      <c r="A124" s="209">
        <v>39765</v>
      </c>
      <c r="B124" s="72">
        <v>63.9</v>
      </c>
      <c r="E124" s="209">
        <v>43533</v>
      </c>
      <c r="F124" s="72">
        <v>73.2</v>
      </c>
    </row>
    <row r="125" spans="1:6" s="17" customFormat="1" ht="11.25">
      <c r="A125" s="209">
        <v>39766</v>
      </c>
      <c r="B125" s="72">
        <v>65.7</v>
      </c>
      <c r="E125" s="209">
        <v>43534</v>
      </c>
      <c r="F125" s="72">
        <v>73.2</v>
      </c>
    </row>
    <row r="126" spans="1:6" s="17" customFormat="1" ht="11.25">
      <c r="A126" s="209">
        <v>39769</v>
      </c>
      <c r="B126" s="72">
        <v>64.599999999999994</v>
      </c>
      <c r="E126" s="209">
        <v>43535</v>
      </c>
      <c r="F126" s="72">
        <v>73.2</v>
      </c>
    </row>
    <row r="127" spans="1:6" s="17" customFormat="1" ht="11.25">
      <c r="A127" s="209">
        <v>39770</v>
      </c>
      <c r="B127" s="72">
        <v>65.099999999999994</v>
      </c>
      <c r="E127" s="209">
        <v>43536</v>
      </c>
      <c r="F127" s="72">
        <v>73.2</v>
      </c>
    </row>
    <row r="128" spans="1:6" s="17" customFormat="1" ht="11.25">
      <c r="A128" s="209">
        <v>39771</v>
      </c>
      <c r="B128" s="72">
        <v>63.7</v>
      </c>
      <c r="E128" s="209">
        <v>43537</v>
      </c>
      <c r="F128" s="72">
        <v>73.2</v>
      </c>
    </row>
    <row r="129" spans="1:6" s="17" customFormat="1" ht="11.25">
      <c r="A129" s="209">
        <v>39772</v>
      </c>
      <c r="B129" s="72">
        <v>61.1</v>
      </c>
      <c r="E129" s="209">
        <v>43538</v>
      </c>
      <c r="F129" s="72">
        <v>73.2</v>
      </c>
    </row>
    <row r="130" spans="1:6" s="17" customFormat="1" ht="11.25">
      <c r="A130" s="209">
        <v>39773</v>
      </c>
      <c r="B130" s="72">
        <v>62.9</v>
      </c>
      <c r="E130" s="209">
        <v>43539</v>
      </c>
      <c r="F130" s="72">
        <v>73.2</v>
      </c>
    </row>
    <row r="131" spans="1:6" s="17" customFormat="1" ht="11.25">
      <c r="A131" s="209">
        <v>39776</v>
      </c>
      <c r="B131" s="72">
        <v>65.5</v>
      </c>
      <c r="E131" s="209">
        <v>43540</v>
      </c>
      <c r="F131" s="72">
        <v>73.2</v>
      </c>
    </row>
    <row r="132" spans="1:6" s="17" customFormat="1" ht="11.25">
      <c r="A132" s="209">
        <v>39777</v>
      </c>
      <c r="B132" s="72">
        <v>65</v>
      </c>
      <c r="E132" s="209">
        <v>43541</v>
      </c>
      <c r="F132" s="72">
        <v>73.2</v>
      </c>
    </row>
    <row r="133" spans="1:6" s="17" customFormat="1" ht="11.25">
      <c r="A133" s="209">
        <v>39778</v>
      </c>
      <c r="B133" s="72">
        <v>64.900000000000006</v>
      </c>
      <c r="E133" s="209">
        <v>43542</v>
      </c>
      <c r="F133" s="72">
        <v>73.2</v>
      </c>
    </row>
    <row r="134" spans="1:6" s="17" customFormat="1" ht="11.25">
      <c r="A134" s="209">
        <v>39779</v>
      </c>
      <c r="B134" s="72">
        <v>65.5</v>
      </c>
      <c r="E134" s="209">
        <v>43543</v>
      </c>
      <c r="F134" s="72">
        <v>73.2</v>
      </c>
    </row>
    <row r="135" spans="1:6" s="17" customFormat="1" ht="11.25">
      <c r="A135" s="209">
        <v>39780</v>
      </c>
      <c r="B135" s="72">
        <v>65.5</v>
      </c>
      <c r="E135" s="209">
        <v>43544</v>
      </c>
      <c r="F135" s="72">
        <v>73.2</v>
      </c>
    </row>
    <row r="136" spans="1:6" s="17" customFormat="1" ht="11.25">
      <c r="A136" s="209">
        <v>39783</v>
      </c>
      <c r="B136" s="72">
        <v>63.8</v>
      </c>
      <c r="E136" s="209">
        <v>43545</v>
      </c>
      <c r="F136" s="72">
        <v>73.2</v>
      </c>
    </row>
    <row r="137" spans="1:6" s="17" customFormat="1" ht="11.25">
      <c r="A137" s="209">
        <v>39784</v>
      </c>
      <c r="B137" s="72">
        <v>64.400000000000006</v>
      </c>
      <c r="E137" s="209">
        <v>43546</v>
      </c>
      <c r="F137" s="72">
        <v>73.2</v>
      </c>
    </row>
    <row r="138" spans="1:6" s="17" customFormat="1" ht="11.25">
      <c r="A138" s="209">
        <v>39785</v>
      </c>
      <c r="B138" s="72">
        <v>65</v>
      </c>
      <c r="E138" s="209">
        <v>43547</v>
      </c>
      <c r="F138" s="72">
        <v>73.2</v>
      </c>
    </row>
    <row r="139" spans="1:6" s="17" customFormat="1" ht="11.25">
      <c r="A139" s="209">
        <v>39786</v>
      </c>
      <c r="B139" s="72">
        <v>64.3</v>
      </c>
      <c r="E139" s="209">
        <v>43548</v>
      </c>
      <c r="F139" s="72">
        <v>73.2</v>
      </c>
    </row>
    <row r="140" spans="1:6" s="17" customFormat="1" ht="11.25">
      <c r="A140" s="209">
        <v>39787</v>
      </c>
      <c r="B140" s="72">
        <v>64.8</v>
      </c>
      <c r="E140" s="209">
        <v>43549</v>
      </c>
      <c r="F140" s="72">
        <v>73.2</v>
      </c>
    </row>
    <row r="141" spans="1:6" s="17" customFormat="1" ht="11.25">
      <c r="A141" s="209">
        <v>39790</v>
      </c>
      <c r="B141" s="72">
        <v>66.5</v>
      </c>
      <c r="E141" s="209">
        <v>43550</v>
      </c>
      <c r="F141" s="72">
        <v>73.099999999999994</v>
      </c>
    </row>
    <row r="142" spans="1:6" s="17" customFormat="1" ht="11.25">
      <c r="A142" s="209">
        <v>39791</v>
      </c>
      <c r="B142" s="72">
        <v>65.8</v>
      </c>
      <c r="E142" s="209">
        <v>43551</v>
      </c>
      <c r="F142" s="72">
        <v>73.099999999999994</v>
      </c>
    </row>
    <row r="143" spans="1:6" s="17" customFormat="1" ht="11.25">
      <c r="A143" s="209">
        <v>39792</v>
      </c>
      <c r="B143" s="72">
        <v>65.599999999999994</v>
      </c>
      <c r="E143" s="209">
        <v>43552</v>
      </c>
      <c r="F143" s="72">
        <v>73.099999999999994</v>
      </c>
    </row>
    <row r="144" spans="1:6" s="17" customFormat="1" ht="11.25">
      <c r="A144" s="209">
        <v>39793</v>
      </c>
      <c r="B144" s="72">
        <v>67.099999999999994</v>
      </c>
      <c r="E144" s="209">
        <v>43553</v>
      </c>
      <c r="F144" s="72">
        <v>73.099999999999994</v>
      </c>
    </row>
    <row r="145" spans="1:6" s="17" customFormat="1" ht="11.25">
      <c r="A145" s="209">
        <v>39794</v>
      </c>
      <c r="B145" s="72">
        <v>66.400000000000006</v>
      </c>
      <c r="E145" s="209">
        <v>43554</v>
      </c>
      <c r="F145" s="72">
        <v>73.099999999999994</v>
      </c>
    </row>
    <row r="146" spans="1:6" s="17" customFormat="1" ht="11.25">
      <c r="A146" s="209">
        <v>39797</v>
      </c>
      <c r="B146" s="72">
        <v>67</v>
      </c>
      <c r="E146" s="209">
        <v>43555</v>
      </c>
      <c r="F146" s="72">
        <v>73.099999999999994</v>
      </c>
    </row>
    <row r="147" spans="1:6" s="17" customFormat="1" ht="11.25">
      <c r="A147" s="209">
        <v>39798</v>
      </c>
      <c r="B147" s="72">
        <v>69.3</v>
      </c>
      <c r="E147" s="209">
        <v>43556</v>
      </c>
      <c r="F147" s="72">
        <v>73.099999999999994</v>
      </c>
    </row>
    <row r="148" spans="1:6" s="17" customFormat="1" ht="11.25">
      <c r="A148" s="209">
        <v>39799</v>
      </c>
      <c r="B148" s="72">
        <v>70.5</v>
      </c>
      <c r="E148" s="209">
        <v>43557</v>
      </c>
      <c r="F148" s="72">
        <v>73.099999999999994</v>
      </c>
    </row>
    <row r="149" spans="1:6" s="17" customFormat="1" ht="11.25">
      <c r="A149" s="209">
        <v>39800</v>
      </c>
      <c r="B149" s="72">
        <v>68.7</v>
      </c>
      <c r="E149" s="209">
        <v>43558</v>
      </c>
      <c r="F149" s="72">
        <v>73.099999999999994</v>
      </c>
    </row>
    <row r="150" spans="1:6" s="17" customFormat="1" ht="11.25">
      <c r="A150" s="209">
        <v>39801</v>
      </c>
      <c r="B150" s="72">
        <v>68.2</v>
      </c>
      <c r="E150" s="209">
        <v>43559</v>
      </c>
      <c r="F150" s="72">
        <v>73.099999999999994</v>
      </c>
    </row>
    <row r="151" spans="1:6" s="17" customFormat="1" ht="11.25">
      <c r="A151" s="209">
        <v>39804</v>
      </c>
      <c r="B151" s="72">
        <v>68.3</v>
      </c>
      <c r="E151" s="209">
        <v>43560</v>
      </c>
      <c r="F151" s="72">
        <v>73.099999999999994</v>
      </c>
    </row>
    <row r="152" spans="1:6" s="17" customFormat="1" ht="11.25">
      <c r="A152" s="209">
        <v>39805</v>
      </c>
      <c r="B152" s="72">
        <v>67.8</v>
      </c>
      <c r="E152" s="209">
        <v>43561</v>
      </c>
      <c r="F152" s="72">
        <v>73.099999999999994</v>
      </c>
    </row>
    <row r="153" spans="1:6" s="17" customFormat="1" ht="11.25">
      <c r="A153" s="209">
        <v>39806</v>
      </c>
      <c r="B153" s="72">
        <v>68.3</v>
      </c>
      <c r="E153" s="209">
        <v>43562</v>
      </c>
      <c r="F153" s="72">
        <v>73.099999999999994</v>
      </c>
    </row>
    <row r="154" spans="1:6" s="17" customFormat="1" ht="11.25">
      <c r="A154" s="209">
        <v>39807</v>
      </c>
      <c r="B154" s="72">
        <v>68.400000000000006</v>
      </c>
      <c r="E154" s="209">
        <v>43563</v>
      </c>
      <c r="F154" s="72">
        <v>73.099999999999994</v>
      </c>
    </row>
    <row r="155" spans="1:6" s="17" customFormat="1" ht="11.25">
      <c r="A155" s="209">
        <v>39808</v>
      </c>
      <c r="B155" s="72">
        <v>68.099999999999994</v>
      </c>
      <c r="E155" s="209">
        <v>43564</v>
      </c>
      <c r="F155" s="72">
        <v>73.099999999999994</v>
      </c>
    </row>
    <row r="156" spans="1:6" s="17" customFormat="1" ht="11.25">
      <c r="A156" s="209">
        <v>39811</v>
      </c>
      <c r="B156" s="72">
        <v>68.7</v>
      </c>
      <c r="E156" s="209">
        <v>43565</v>
      </c>
      <c r="F156" s="72">
        <v>73.099999999999994</v>
      </c>
    </row>
    <row r="157" spans="1:6" s="17" customFormat="1" ht="11.25">
      <c r="A157" s="209">
        <v>39812</v>
      </c>
      <c r="B157" s="72">
        <v>69.099999999999994</v>
      </c>
      <c r="E157" s="209">
        <v>43566</v>
      </c>
      <c r="F157" s="72">
        <v>73.099999999999994</v>
      </c>
    </row>
    <row r="158" spans="1:6" s="17" customFormat="1" ht="11.25">
      <c r="A158" s="209">
        <v>39813</v>
      </c>
      <c r="B158" s="72">
        <v>70.5</v>
      </c>
      <c r="E158" s="209">
        <v>43567</v>
      </c>
      <c r="F158" s="72">
        <v>73.099999999999994</v>
      </c>
    </row>
    <row r="159" spans="1:6" s="17" customFormat="1" ht="11.25">
      <c r="A159" s="209">
        <v>39814</v>
      </c>
      <c r="B159" s="72">
        <v>70.599999999999994</v>
      </c>
      <c r="E159" s="209">
        <v>43568</v>
      </c>
      <c r="F159" s="72">
        <v>73.099999999999994</v>
      </c>
    </row>
    <row r="160" spans="1:6" s="17" customFormat="1" ht="11.25">
      <c r="A160" s="209">
        <v>39815</v>
      </c>
      <c r="B160" s="72">
        <v>71.099999999999994</v>
      </c>
      <c r="E160" s="209">
        <v>43569</v>
      </c>
      <c r="F160" s="72">
        <v>73.099999999999994</v>
      </c>
    </row>
    <row r="161" spans="1:6" s="17" customFormat="1" ht="11.25">
      <c r="A161" s="209">
        <v>39818</v>
      </c>
      <c r="B161" s="72">
        <v>71.400000000000006</v>
      </c>
      <c r="E161" s="209">
        <v>43570</v>
      </c>
      <c r="F161" s="72">
        <v>73.099999999999994</v>
      </c>
    </row>
    <row r="162" spans="1:6" s="17" customFormat="1" ht="11.25">
      <c r="A162" s="209">
        <v>39819</v>
      </c>
      <c r="B162" s="72">
        <v>72</v>
      </c>
      <c r="E162" s="209">
        <v>43571</v>
      </c>
      <c r="F162" s="72">
        <v>73.099999999999994</v>
      </c>
    </row>
    <row r="163" spans="1:6" s="17" customFormat="1" ht="11.25">
      <c r="A163" s="209">
        <v>39820</v>
      </c>
      <c r="B163" s="72">
        <v>71.3</v>
      </c>
      <c r="E163" s="209">
        <v>43572</v>
      </c>
      <c r="F163" s="72">
        <v>73</v>
      </c>
    </row>
    <row r="164" spans="1:6" s="17" customFormat="1" ht="11.25">
      <c r="A164" s="209">
        <v>39821</v>
      </c>
      <c r="B164" s="72">
        <v>71.099999999999994</v>
      </c>
      <c r="E164" s="209">
        <v>43573</v>
      </c>
      <c r="F164" s="72">
        <v>73</v>
      </c>
    </row>
    <row r="165" spans="1:6" s="17" customFormat="1" ht="11.25">
      <c r="A165" s="209">
        <v>39822</v>
      </c>
      <c r="B165" s="72">
        <v>70.3</v>
      </c>
      <c r="E165" s="209">
        <v>43574</v>
      </c>
      <c r="F165" s="72">
        <v>73</v>
      </c>
    </row>
    <row r="166" spans="1:6" s="17" customFormat="1" ht="11.25">
      <c r="A166" s="209">
        <v>39825</v>
      </c>
      <c r="B166" s="72">
        <v>68.099999999999994</v>
      </c>
      <c r="E166" s="209">
        <v>43575</v>
      </c>
      <c r="F166" s="72">
        <v>73</v>
      </c>
    </row>
    <row r="167" spans="1:6" s="17" customFormat="1" ht="11.25">
      <c r="A167" s="209">
        <v>39826</v>
      </c>
      <c r="B167" s="72">
        <v>66.599999999999994</v>
      </c>
      <c r="E167" s="209">
        <v>43576</v>
      </c>
      <c r="F167" s="72">
        <v>73</v>
      </c>
    </row>
    <row r="168" spans="1:6" s="17" customFormat="1" ht="11.25">
      <c r="A168" s="209">
        <v>39827</v>
      </c>
      <c r="B168" s="72">
        <v>66</v>
      </c>
      <c r="E168" s="209">
        <v>43577</v>
      </c>
      <c r="F168" s="72">
        <v>73</v>
      </c>
    </row>
    <row r="169" spans="1:6" s="17" customFormat="1" ht="11.25">
      <c r="A169" s="209">
        <v>39828</v>
      </c>
      <c r="B169" s="72">
        <v>66.8</v>
      </c>
      <c r="E169" s="209">
        <v>43578</v>
      </c>
      <c r="F169" s="72">
        <v>73</v>
      </c>
    </row>
    <row r="170" spans="1:6" s="17" customFormat="1" ht="11.25">
      <c r="A170" s="209">
        <v>39829</v>
      </c>
      <c r="B170" s="72">
        <v>67.3</v>
      </c>
      <c r="E170" s="209">
        <v>43579</v>
      </c>
      <c r="F170" s="72">
        <v>73</v>
      </c>
    </row>
    <row r="171" spans="1:6" s="17" customFormat="1" ht="11.25">
      <c r="A171" s="209">
        <v>39832</v>
      </c>
      <c r="B171" s="72">
        <v>66.599999999999994</v>
      </c>
      <c r="E171" s="209">
        <v>43580</v>
      </c>
      <c r="F171" s="72">
        <v>73</v>
      </c>
    </row>
    <row r="172" spans="1:6" s="17" customFormat="1" ht="11.25">
      <c r="A172" s="209">
        <v>39833</v>
      </c>
      <c r="B172" s="72">
        <v>64.599999999999994</v>
      </c>
      <c r="E172" s="209">
        <v>43581</v>
      </c>
      <c r="F172" s="72">
        <v>73</v>
      </c>
    </row>
    <row r="173" spans="1:6" s="17" customFormat="1" ht="11.25">
      <c r="A173" s="209">
        <v>39834</v>
      </c>
      <c r="B173" s="72">
        <v>66.400000000000006</v>
      </c>
      <c r="E173" s="209">
        <v>43582</v>
      </c>
      <c r="F173" s="72">
        <v>73</v>
      </c>
    </row>
    <row r="174" spans="1:6" s="17" customFormat="1" ht="11.25">
      <c r="A174" s="209">
        <v>39835</v>
      </c>
      <c r="B174" s="72">
        <v>65.599999999999994</v>
      </c>
      <c r="E174" s="209">
        <v>43583</v>
      </c>
      <c r="F174" s="72">
        <v>73</v>
      </c>
    </row>
    <row r="175" spans="1:6" s="17" customFormat="1" ht="11.25">
      <c r="A175" s="209">
        <v>39836</v>
      </c>
      <c r="B175" s="72">
        <v>65.5</v>
      </c>
      <c r="E175" s="209">
        <v>43584</v>
      </c>
      <c r="F175" s="72">
        <v>73</v>
      </c>
    </row>
    <row r="176" spans="1:6" s="17" customFormat="1" ht="11.25">
      <c r="A176" s="209">
        <v>39839</v>
      </c>
      <c r="B176" s="72">
        <v>66.3</v>
      </c>
      <c r="E176" s="209">
        <v>43585</v>
      </c>
      <c r="F176" s="72">
        <v>73</v>
      </c>
    </row>
    <row r="177" spans="1:6" s="17" customFormat="1" ht="11.25">
      <c r="A177" s="209">
        <v>39840</v>
      </c>
      <c r="B177" s="72">
        <v>66.400000000000006</v>
      </c>
      <c r="E177" s="209">
        <v>43586</v>
      </c>
      <c r="F177" s="72">
        <v>73</v>
      </c>
    </row>
    <row r="178" spans="1:6" s="17" customFormat="1" ht="11.25">
      <c r="A178" s="209">
        <v>39841</v>
      </c>
      <c r="B178" s="72">
        <v>66.599999999999994</v>
      </c>
      <c r="E178" s="209">
        <v>43587</v>
      </c>
      <c r="F178" s="72">
        <v>73</v>
      </c>
    </row>
    <row r="179" spans="1:6" s="17" customFormat="1" ht="11.25">
      <c r="A179" s="209">
        <v>39842</v>
      </c>
      <c r="B179" s="72">
        <v>65.2</v>
      </c>
      <c r="E179" s="209">
        <v>43588</v>
      </c>
      <c r="F179" s="72">
        <v>73</v>
      </c>
    </row>
    <row r="180" spans="1:6" s="17" customFormat="1" ht="11.25">
      <c r="A180" s="209">
        <v>39843</v>
      </c>
      <c r="B180" s="72">
        <v>63.8</v>
      </c>
      <c r="E180" s="209">
        <v>43589</v>
      </c>
      <c r="F180" s="72">
        <v>73</v>
      </c>
    </row>
    <row r="181" spans="1:6" s="17" customFormat="1" ht="11.25">
      <c r="A181" s="209">
        <v>39846</v>
      </c>
      <c r="B181" s="72">
        <v>63</v>
      </c>
      <c r="E181" s="209">
        <v>43590</v>
      </c>
      <c r="F181" s="72">
        <v>73</v>
      </c>
    </row>
    <row r="182" spans="1:6" s="17" customFormat="1" ht="11.25">
      <c r="A182" s="209">
        <v>39847</v>
      </c>
      <c r="B182" s="72">
        <v>65</v>
      </c>
      <c r="E182" s="209">
        <v>43591</v>
      </c>
      <c r="F182" s="72">
        <v>73</v>
      </c>
    </row>
    <row r="183" spans="1:6" s="17" customFormat="1" ht="11.25">
      <c r="A183" s="209">
        <v>39848</v>
      </c>
      <c r="B183" s="72">
        <v>64.099999999999994</v>
      </c>
      <c r="E183" s="209">
        <v>43592</v>
      </c>
      <c r="F183" s="72">
        <v>73</v>
      </c>
    </row>
    <row r="184" spans="1:6" s="17" customFormat="1" ht="11.25">
      <c r="A184" s="209">
        <v>39849</v>
      </c>
      <c r="B184" s="72">
        <v>65.099999999999994</v>
      </c>
      <c r="E184" s="209">
        <v>43593</v>
      </c>
      <c r="F184" s="72">
        <v>72.900000000000006</v>
      </c>
    </row>
    <row r="185" spans="1:6" s="17" customFormat="1" ht="11.25">
      <c r="A185" s="209">
        <v>39850</v>
      </c>
      <c r="B185" s="72">
        <v>67.599999999999994</v>
      </c>
      <c r="E185" s="209">
        <v>43594</v>
      </c>
      <c r="F185" s="72">
        <v>72.900000000000006</v>
      </c>
    </row>
    <row r="186" spans="1:6" s="17" customFormat="1" ht="11.25">
      <c r="A186" s="209">
        <v>39853</v>
      </c>
      <c r="B186" s="72">
        <v>67.900000000000006</v>
      </c>
      <c r="E186" s="209">
        <v>43595</v>
      </c>
      <c r="F186" s="72">
        <v>72.900000000000006</v>
      </c>
    </row>
    <row r="187" spans="1:6" s="17" customFormat="1" ht="11.25">
      <c r="A187" s="209">
        <v>39854</v>
      </c>
      <c r="B187" s="72">
        <v>65.5</v>
      </c>
      <c r="E187" s="209">
        <v>43596</v>
      </c>
      <c r="F187" s="72">
        <v>72.900000000000006</v>
      </c>
    </row>
    <row r="188" spans="1:6" s="17" customFormat="1" ht="11.25">
      <c r="A188" s="209">
        <v>39855</v>
      </c>
      <c r="B188" s="72">
        <v>65.5</v>
      </c>
      <c r="E188" s="209">
        <v>43597</v>
      </c>
      <c r="F188" s="72">
        <v>72.900000000000006</v>
      </c>
    </row>
    <row r="189" spans="1:6" s="17" customFormat="1" ht="11.25">
      <c r="A189" s="209">
        <v>39856</v>
      </c>
      <c r="B189" s="72">
        <v>65.599999999999994</v>
      </c>
      <c r="E189" s="209">
        <v>43598</v>
      </c>
      <c r="F189" s="72">
        <v>72.900000000000006</v>
      </c>
    </row>
    <row r="190" spans="1:6" s="17" customFormat="1" ht="11.25">
      <c r="A190" s="209">
        <v>39857</v>
      </c>
      <c r="B190" s="72">
        <v>65.8</v>
      </c>
      <c r="E190" s="209">
        <v>43599</v>
      </c>
      <c r="F190" s="72">
        <v>72.900000000000006</v>
      </c>
    </row>
    <row r="191" spans="1:6" s="17" customFormat="1" ht="11.25">
      <c r="A191" s="209">
        <v>39860</v>
      </c>
      <c r="B191" s="72">
        <v>65</v>
      </c>
      <c r="E191" s="209">
        <v>43600</v>
      </c>
      <c r="F191" s="72">
        <v>72.900000000000006</v>
      </c>
    </row>
    <row r="192" spans="1:6" s="17" customFormat="1" ht="11.25">
      <c r="A192" s="209">
        <v>39861</v>
      </c>
      <c r="B192" s="72">
        <v>63.7</v>
      </c>
      <c r="E192" s="209">
        <v>43601</v>
      </c>
      <c r="F192" s="72">
        <v>72.900000000000006</v>
      </c>
    </row>
    <row r="193" spans="1:6" s="17" customFormat="1" ht="11.25">
      <c r="A193" s="209">
        <v>39862</v>
      </c>
      <c r="B193" s="72">
        <v>63.9</v>
      </c>
      <c r="E193" s="209">
        <v>43602</v>
      </c>
      <c r="F193" s="72">
        <v>72.900000000000006</v>
      </c>
    </row>
    <row r="194" spans="1:6" s="17" customFormat="1" ht="11.25">
      <c r="A194" s="209">
        <v>39863</v>
      </c>
      <c r="B194" s="72">
        <v>64.5</v>
      </c>
      <c r="E194" s="209">
        <v>43603</v>
      </c>
      <c r="F194" s="72">
        <v>72.900000000000006</v>
      </c>
    </row>
    <row r="195" spans="1:6" s="17" customFormat="1" ht="11.25">
      <c r="A195" s="209">
        <v>39864</v>
      </c>
      <c r="B195" s="72">
        <v>64.5</v>
      </c>
      <c r="E195" s="209">
        <v>43604</v>
      </c>
      <c r="F195" s="72">
        <v>72.900000000000006</v>
      </c>
    </row>
    <row r="196" spans="1:6" s="17" customFormat="1" ht="11.25">
      <c r="A196" s="209">
        <v>39867</v>
      </c>
      <c r="B196" s="72">
        <v>64.2</v>
      </c>
      <c r="E196" s="209">
        <v>43605</v>
      </c>
      <c r="F196" s="72">
        <v>72.900000000000006</v>
      </c>
    </row>
    <row r="197" spans="1:6" s="17" customFormat="1" ht="11.25">
      <c r="A197" s="209">
        <v>39868</v>
      </c>
      <c r="B197" s="72">
        <v>65.3</v>
      </c>
      <c r="E197" s="209">
        <v>43606</v>
      </c>
      <c r="F197" s="72">
        <v>72.900000000000006</v>
      </c>
    </row>
    <row r="198" spans="1:6" s="17" customFormat="1" ht="11.25">
      <c r="A198" s="209">
        <v>39869</v>
      </c>
      <c r="B198" s="72">
        <v>64.7</v>
      </c>
      <c r="E198" s="209">
        <v>43607</v>
      </c>
      <c r="F198" s="72">
        <v>72.900000000000006</v>
      </c>
    </row>
    <row r="199" spans="1:6" s="17" customFormat="1" ht="11.25">
      <c r="A199" s="209">
        <v>39870</v>
      </c>
      <c r="B199" s="72">
        <v>64.8</v>
      </c>
      <c r="E199" s="209">
        <v>43608</v>
      </c>
      <c r="F199" s="72">
        <v>72.900000000000006</v>
      </c>
    </row>
    <row r="200" spans="1:6" s="17" customFormat="1" ht="11.25">
      <c r="A200" s="209">
        <v>39871</v>
      </c>
      <c r="B200" s="72">
        <v>63.9</v>
      </c>
      <c r="E200" s="209">
        <v>43609</v>
      </c>
      <c r="F200" s="72">
        <v>72.900000000000006</v>
      </c>
    </row>
    <row r="201" spans="1:6" s="17" customFormat="1" ht="11.25">
      <c r="A201" s="209">
        <v>39874</v>
      </c>
      <c r="B201" s="72">
        <v>62.9</v>
      </c>
      <c r="E201" s="209">
        <v>43610</v>
      </c>
      <c r="F201" s="72">
        <v>72.900000000000006</v>
      </c>
    </row>
    <row r="202" spans="1:6" s="17" customFormat="1" ht="11.25">
      <c r="A202" s="209">
        <v>39875</v>
      </c>
      <c r="B202" s="72">
        <v>63.7</v>
      </c>
      <c r="E202" s="209">
        <v>43611</v>
      </c>
      <c r="F202" s="72">
        <v>72.900000000000006</v>
      </c>
    </row>
    <row r="203" spans="1:6" s="17" customFormat="1" ht="11.25">
      <c r="A203" s="209">
        <v>39876</v>
      </c>
      <c r="B203" s="72">
        <v>64.8</v>
      </c>
      <c r="E203" s="209">
        <v>43612</v>
      </c>
      <c r="F203" s="72">
        <v>72.900000000000006</v>
      </c>
    </row>
    <row r="204" spans="1:6" s="17" customFormat="1" ht="11.25">
      <c r="A204" s="209">
        <v>39877</v>
      </c>
      <c r="B204" s="72">
        <v>63.7</v>
      </c>
      <c r="E204" s="209">
        <v>43613</v>
      </c>
      <c r="F204" s="72">
        <v>72.900000000000006</v>
      </c>
    </row>
    <row r="205" spans="1:6" s="17" customFormat="1" ht="11.25">
      <c r="A205" s="209">
        <v>39878</v>
      </c>
      <c r="B205" s="72">
        <v>64</v>
      </c>
      <c r="E205" s="209">
        <v>43614</v>
      </c>
      <c r="F205" s="72">
        <v>72.900000000000006</v>
      </c>
    </row>
    <row r="206" spans="1:6" s="17" customFormat="1" ht="11.25">
      <c r="A206" s="209">
        <v>39881</v>
      </c>
      <c r="B206" s="72">
        <v>63.3</v>
      </c>
      <c r="E206" s="209">
        <v>43615</v>
      </c>
      <c r="F206" s="72">
        <v>72.8</v>
      </c>
    </row>
    <row r="207" spans="1:6" s="17" customFormat="1" ht="11.25">
      <c r="A207" s="209">
        <v>39882</v>
      </c>
      <c r="B207" s="72">
        <v>64.7</v>
      </c>
      <c r="E207" s="209">
        <v>43616</v>
      </c>
      <c r="F207" s="72">
        <v>72.8</v>
      </c>
    </row>
    <row r="208" spans="1:6" s="17" customFormat="1" ht="11.25">
      <c r="A208" s="209">
        <v>39883</v>
      </c>
      <c r="B208" s="72">
        <v>65</v>
      </c>
      <c r="E208" s="209">
        <v>43617</v>
      </c>
      <c r="F208" s="72">
        <v>72.8</v>
      </c>
    </row>
    <row r="209" spans="1:6" s="17" customFormat="1" ht="11.25">
      <c r="A209" s="209">
        <v>39884</v>
      </c>
      <c r="B209" s="72">
        <v>65.2</v>
      </c>
      <c r="E209" s="209">
        <v>43618</v>
      </c>
      <c r="F209" s="72">
        <v>72.8</v>
      </c>
    </row>
    <row r="210" spans="1:6" s="17" customFormat="1" ht="11.25">
      <c r="A210" s="209">
        <v>39885</v>
      </c>
      <c r="B210" s="72">
        <v>65.8</v>
      </c>
      <c r="E210" s="209">
        <v>43619</v>
      </c>
      <c r="F210" s="72">
        <v>72.8</v>
      </c>
    </row>
    <row r="211" spans="1:6" s="17" customFormat="1" ht="11.25">
      <c r="A211" s="209">
        <v>39888</v>
      </c>
      <c r="B211" s="72">
        <v>65.900000000000006</v>
      </c>
      <c r="E211" s="209">
        <v>43620</v>
      </c>
      <c r="F211" s="72">
        <v>72.8</v>
      </c>
    </row>
    <row r="212" spans="1:6" s="17" customFormat="1" ht="11.25">
      <c r="A212" s="209">
        <v>39889</v>
      </c>
      <c r="B212" s="72">
        <v>66.3</v>
      </c>
      <c r="E212" s="209">
        <v>43621</v>
      </c>
      <c r="F212" s="72">
        <v>72.8</v>
      </c>
    </row>
    <row r="213" spans="1:6" s="17" customFormat="1" ht="11.25">
      <c r="A213" s="209">
        <v>39890</v>
      </c>
      <c r="B213" s="72">
        <v>67.900000000000006</v>
      </c>
      <c r="E213" s="209">
        <v>43622</v>
      </c>
      <c r="F213" s="72">
        <v>72.8</v>
      </c>
    </row>
    <row r="214" spans="1:6" s="17" customFormat="1" ht="11.25">
      <c r="A214" s="209">
        <v>39891</v>
      </c>
      <c r="B214" s="72">
        <v>68.8</v>
      </c>
      <c r="E214" s="209">
        <v>43623</v>
      </c>
      <c r="F214" s="72">
        <v>72.8</v>
      </c>
    </row>
    <row r="215" spans="1:6" s="17" customFormat="1" ht="11.25">
      <c r="A215" s="209">
        <v>39892</v>
      </c>
      <c r="B215" s="72">
        <v>68.7</v>
      </c>
      <c r="E215" s="209">
        <v>43624</v>
      </c>
      <c r="F215" s="72">
        <v>72.8</v>
      </c>
    </row>
    <row r="216" spans="1:6" s="17" customFormat="1" ht="11.25">
      <c r="A216" s="209">
        <v>39895</v>
      </c>
      <c r="B216" s="72">
        <v>70.3</v>
      </c>
      <c r="E216" s="209">
        <v>43625</v>
      </c>
      <c r="F216" s="72">
        <v>72.8</v>
      </c>
    </row>
    <row r="217" spans="1:6" s="17" customFormat="1" ht="11.25">
      <c r="A217" s="209">
        <v>39896</v>
      </c>
      <c r="B217" s="72">
        <v>69.900000000000006</v>
      </c>
      <c r="E217" s="209">
        <v>43626</v>
      </c>
      <c r="F217" s="72">
        <v>72.8</v>
      </c>
    </row>
    <row r="218" spans="1:6" s="17" customFormat="1" ht="11.25">
      <c r="A218" s="209">
        <v>39897</v>
      </c>
      <c r="B218" s="72">
        <v>69.8</v>
      </c>
      <c r="E218" s="209">
        <v>43627</v>
      </c>
      <c r="F218" s="72">
        <v>72.8</v>
      </c>
    </row>
    <row r="219" spans="1:6" s="17" customFormat="1" ht="11.25">
      <c r="A219" s="209">
        <v>39898</v>
      </c>
      <c r="B219" s="72">
        <v>70.2</v>
      </c>
      <c r="E219" s="209">
        <v>43628</v>
      </c>
      <c r="F219" s="72">
        <v>72.8</v>
      </c>
    </row>
    <row r="220" spans="1:6" s="17" customFormat="1" ht="11.25">
      <c r="A220" s="209">
        <v>39899</v>
      </c>
      <c r="B220" s="72">
        <v>69.400000000000006</v>
      </c>
      <c r="E220" s="209">
        <v>43629</v>
      </c>
      <c r="F220" s="72">
        <v>72.8</v>
      </c>
    </row>
    <row r="221" spans="1:6" s="17" customFormat="1" ht="11.25">
      <c r="A221" s="209">
        <v>39902</v>
      </c>
      <c r="B221" s="72">
        <v>68.099999999999994</v>
      </c>
      <c r="E221" s="209">
        <v>43630</v>
      </c>
      <c r="F221" s="72">
        <v>72.8</v>
      </c>
    </row>
    <row r="222" spans="1:6" s="17" customFormat="1" ht="11.25">
      <c r="A222" s="209">
        <v>39903</v>
      </c>
      <c r="B222" s="72">
        <v>69.099999999999994</v>
      </c>
      <c r="E222" s="209">
        <v>43631</v>
      </c>
      <c r="F222" s="72">
        <v>72.8</v>
      </c>
    </row>
    <row r="223" spans="1:6" s="17" customFormat="1" ht="11.25">
      <c r="A223" s="209">
        <v>39904</v>
      </c>
      <c r="B223" s="72">
        <v>69.8</v>
      </c>
      <c r="E223" s="209">
        <v>43632</v>
      </c>
      <c r="F223" s="72">
        <v>72.8</v>
      </c>
    </row>
    <row r="224" spans="1:6" s="17" customFormat="1" ht="11.25">
      <c r="A224" s="209">
        <v>39905</v>
      </c>
      <c r="B224" s="72">
        <v>71.599999999999994</v>
      </c>
      <c r="E224" s="209">
        <v>43633</v>
      </c>
      <c r="F224" s="72">
        <v>72.8</v>
      </c>
    </row>
    <row r="225" spans="1:6" s="17" customFormat="1" ht="11.25">
      <c r="A225" s="209">
        <v>39906</v>
      </c>
      <c r="B225" s="72">
        <v>71.5</v>
      </c>
      <c r="E225" s="209">
        <v>43634</v>
      </c>
      <c r="F225" s="72">
        <v>72.8</v>
      </c>
    </row>
    <row r="226" spans="1:6" s="17" customFormat="1" ht="11.25">
      <c r="A226" s="209">
        <v>39909</v>
      </c>
      <c r="B226" s="72">
        <v>71.2</v>
      </c>
      <c r="E226" s="209">
        <v>43635</v>
      </c>
      <c r="F226" s="72">
        <v>72.8</v>
      </c>
    </row>
    <row r="227" spans="1:6" s="17" customFormat="1" ht="11.25">
      <c r="A227" s="209">
        <v>39910</v>
      </c>
      <c r="B227" s="72">
        <v>71.099999999999994</v>
      </c>
      <c r="E227" s="209">
        <v>43636</v>
      </c>
      <c r="F227" s="72">
        <v>72.8</v>
      </c>
    </row>
    <row r="228" spans="1:6" s="17" customFormat="1" ht="11.25">
      <c r="A228" s="209">
        <v>39911</v>
      </c>
      <c r="B228" s="72">
        <v>71</v>
      </c>
      <c r="E228" s="209">
        <v>43637</v>
      </c>
      <c r="F228" s="72">
        <v>72.7</v>
      </c>
    </row>
    <row r="229" spans="1:6" s="17" customFormat="1" ht="11.25">
      <c r="A229" s="209">
        <v>39912</v>
      </c>
      <c r="B229" s="72">
        <v>71.900000000000006</v>
      </c>
      <c r="E229" s="209">
        <v>43638</v>
      </c>
      <c r="F229" s="72">
        <v>72.7</v>
      </c>
    </row>
    <row r="230" spans="1:6" s="17" customFormat="1" ht="11.25">
      <c r="A230" s="209">
        <v>39913</v>
      </c>
      <c r="B230" s="72">
        <v>72</v>
      </c>
      <c r="E230" s="209">
        <v>43639</v>
      </c>
      <c r="F230" s="72">
        <v>72.7</v>
      </c>
    </row>
    <row r="231" spans="1:6" s="17" customFormat="1" ht="11.25">
      <c r="A231" s="209">
        <v>39916</v>
      </c>
      <c r="B231" s="72">
        <v>73.2</v>
      </c>
      <c r="E231" s="209">
        <v>43640</v>
      </c>
      <c r="F231" s="72">
        <v>72.7</v>
      </c>
    </row>
    <row r="232" spans="1:6" s="17" customFormat="1" ht="11.25">
      <c r="A232" s="209">
        <v>39917</v>
      </c>
      <c r="B232" s="72">
        <v>72.099999999999994</v>
      </c>
      <c r="E232" s="209">
        <v>43641</v>
      </c>
      <c r="F232" s="72">
        <v>72.7</v>
      </c>
    </row>
    <row r="233" spans="1:6" s="17" customFormat="1" ht="11.25">
      <c r="A233" s="209">
        <v>39918</v>
      </c>
      <c r="B233" s="72">
        <v>72.7</v>
      </c>
      <c r="E233" s="209">
        <v>43642</v>
      </c>
      <c r="F233" s="72">
        <v>72.7</v>
      </c>
    </row>
    <row r="234" spans="1:6" s="17" customFormat="1" ht="11.25">
      <c r="A234" s="209">
        <v>39919</v>
      </c>
      <c r="B234" s="72">
        <v>72</v>
      </c>
      <c r="E234" s="209">
        <v>43643</v>
      </c>
      <c r="F234" s="72">
        <v>72.7</v>
      </c>
    </row>
    <row r="235" spans="1:6" s="17" customFormat="1" ht="11.25">
      <c r="A235" s="209">
        <v>39920</v>
      </c>
      <c r="B235" s="72">
        <v>72.2</v>
      </c>
      <c r="E235" s="209">
        <v>43644</v>
      </c>
      <c r="F235" s="72">
        <v>72.7</v>
      </c>
    </row>
    <row r="236" spans="1:6" s="17" customFormat="1" ht="11.25">
      <c r="A236" s="209">
        <v>39923</v>
      </c>
      <c r="B236" s="72">
        <v>69.900000000000006</v>
      </c>
      <c r="E236" s="209">
        <v>43645</v>
      </c>
      <c r="F236" s="72">
        <v>72.7</v>
      </c>
    </row>
    <row r="237" spans="1:6" s="17" customFormat="1" ht="11.25">
      <c r="A237" s="209">
        <v>39924</v>
      </c>
      <c r="B237" s="72">
        <v>71</v>
      </c>
      <c r="E237" s="209">
        <v>43646</v>
      </c>
      <c r="F237" s="72">
        <v>72.7</v>
      </c>
    </row>
    <row r="238" spans="1:6" s="17" customFormat="1" ht="11.25">
      <c r="A238" s="209">
        <v>39925</v>
      </c>
      <c r="B238" s="72">
        <v>70.599999999999994</v>
      </c>
      <c r="E238" s="209">
        <v>43647</v>
      </c>
      <c r="F238" s="72">
        <v>72.7</v>
      </c>
    </row>
    <row r="239" spans="1:6" s="17" customFormat="1" ht="11.25">
      <c r="A239" s="209">
        <v>39926</v>
      </c>
      <c r="B239" s="72">
        <v>71.400000000000006</v>
      </c>
      <c r="E239" s="209">
        <v>43648</v>
      </c>
      <c r="F239" s="72">
        <v>72.7</v>
      </c>
    </row>
    <row r="240" spans="1:6" s="17" customFormat="1" ht="11.25">
      <c r="A240" s="209">
        <v>39927</v>
      </c>
      <c r="B240" s="72">
        <v>72.3</v>
      </c>
      <c r="E240" s="209">
        <v>43649</v>
      </c>
      <c r="F240" s="72">
        <v>72.7</v>
      </c>
    </row>
    <row r="241" spans="1:6" s="17" customFormat="1" ht="11.25">
      <c r="A241" s="209">
        <v>39930</v>
      </c>
      <c r="B241" s="72">
        <v>70.900000000000006</v>
      </c>
      <c r="E241" s="209">
        <v>43650</v>
      </c>
      <c r="F241" s="72">
        <v>72.7</v>
      </c>
    </row>
    <row r="242" spans="1:6" s="17" customFormat="1" ht="11.25">
      <c r="A242" s="209">
        <v>39931</v>
      </c>
      <c r="B242" s="72">
        <v>70.599999999999994</v>
      </c>
      <c r="E242" s="209">
        <v>43651</v>
      </c>
      <c r="F242" s="72">
        <v>72.7</v>
      </c>
    </row>
    <row r="243" spans="1:6" s="17" customFormat="1" ht="11.25">
      <c r="A243" s="209">
        <v>39932</v>
      </c>
      <c r="B243" s="72">
        <v>72.400000000000006</v>
      </c>
      <c r="E243" s="209">
        <v>43652</v>
      </c>
      <c r="F243" s="72">
        <v>72.7</v>
      </c>
    </row>
    <row r="244" spans="1:6" s="17" customFormat="1" ht="11.25">
      <c r="A244" s="209">
        <v>39933</v>
      </c>
      <c r="B244" s="72">
        <v>72.5</v>
      </c>
      <c r="E244" s="209">
        <v>43653</v>
      </c>
      <c r="F244" s="72">
        <v>72.7</v>
      </c>
    </row>
    <row r="245" spans="1:6" s="17" customFormat="1" ht="11.25">
      <c r="A245" s="209">
        <v>39934</v>
      </c>
      <c r="B245" s="72">
        <v>73.099999999999994</v>
      </c>
      <c r="E245" s="209">
        <v>43654</v>
      </c>
      <c r="F245" s="72">
        <v>72.7</v>
      </c>
    </row>
    <row r="246" spans="1:6" s="17" customFormat="1" ht="11.25">
      <c r="A246" s="209">
        <v>39937</v>
      </c>
      <c r="B246" s="72">
        <v>74.099999999999994</v>
      </c>
      <c r="E246" s="209">
        <v>43655</v>
      </c>
      <c r="F246" s="72">
        <v>72.7</v>
      </c>
    </row>
    <row r="247" spans="1:6" s="17" customFormat="1" ht="11.25">
      <c r="A247" s="209">
        <v>39938</v>
      </c>
      <c r="B247" s="72">
        <v>74.099999999999994</v>
      </c>
      <c r="E247" s="209">
        <v>43656</v>
      </c>
      <c r="F247" s="72">
        <v>72.7</v>
      </c>
    </row>
    <row r="248" spans="1:6" s="17" customFormat="1" ht="11.25">
      <c r="A248" s="209">
        <v>39939</v>
      </c>
      <c r="B248" s="72">
        <v>74.7</v>
      </c>
      <c r="E248" s="209">
        <v>43657</v>
      </c>
      <c r="F248" s="72">
        <v>72.7</v>
      </c>
    </row>
    <row r="249" spans="1:6" s="17" customFormat="1" ht="11.25">
      <c r="A249" s="209">
        <v>39940</v>
      </c>
      <c r="B249" s="72">
        <v>75.599999999999994</v>
      </c>
      <c r="E249" s="209">
        <v>43658</v>
      </c>
      <c r="F249" s="72">
        <v>72.7</v>
      </c>
    </row>
    <row r="250" spans="1:6" s="17" customFormat="1" ht="11.25">
      <c r="A250" s="209">
        <v>39941</v>
      </c>
      <c r="B250" s="72">
        <v>76.900000000000006</v>
      </c>
      <c r="E250" s="209">
        <v>43659</v>
      </c>
      <c r="F250" s="72">
        <v>72.7</v>
      </c>
    </row>
    <row r="251" spans="1:6" s="17" customFormat="1" ht="11.25">
      <c r="A251" s="209">
        <v>39944</v>
      </c>
      <c r="B251" s="72">
        <v>75.8</v>
      </c>
      <c r="E251" s="209">
        <v>43660</v>
      </c>
      <c r="F251" s="72">
        <v>72.7</v>
      </c>
    </row>
    <row r="252" spans="1:6" s="17" customFormat="1" ht="11.25">
      <c r="A252" s="209">
        <v>39945</v>
      </c>
      <c r="B252" s="72">
        <v>76.5</v>
      </c>
      <c r="E252" s="209">
        <v>43661</v>
      </c>
      <c r="F252" s="72">
        <v>72.7</v>
      </c>
    </row>
    <row r="253" spans="1:6" s="17" customFormat="1" ht="11.25">
      <c r="A253" s="209">
        <v>39946</v>
      </c>
      <c r="B253" s="72">
        <v>75.3</v>
      </c>
      <c r="E253" s="209">
        <v>43662</v>
      </c>
      <c r="F253" s="72">
        <v>72.7</v>
      </c>
    </row>
    <row r="254" spans="1:6" s="17" customFormat="1" ht="11.25">
      <c r="A254" s="209">
        <v>39947</v>
      </c>
      <c r="B254" s="72">
        <v>75.900000000000006</v>
      </c>
      <c r="E254" s="209">
        <v>43663</v>
      </c>
      <c r="F254" s="72">
        <v>72.7</v>
      </c>
    </row>
    <row r="255" spans="1:6" s="17" customFormat="1" ht="11.25">
      <c r="A255" s="209">
        <v>39948</v>
      </c>
      <c r="B255" s="72">
        <v>74.900000000000006</v>
      </c>
      <c r="E255" s="209">
        <v>43664</v>
      </c>
      <c r="F255" s="72">
        <v>72.7</v>
      </c>
    </row>
    <row r="256" spans="1:6" s="17" customFormat="1" ht="11.25">
      <c r="A256" s="209">
        <v>39951</v>
      </c>
      <c r="B256" s="72">
        <v>76.5</v>
      </c>
      <c r="E256" s="209">
        <v>43665</v>
      </c>
      <c r="F256" s="72">
        <v>72.7</v>
      </c>
    </row>
    <row r="257" spans="1:6" s="17" customFormat="1" ht="11.25">
      <c r="A257" s="209">
        <v>39952</v>
      </c>
      <c r="B257" s="72">
        <v>77.400000000000006</v>
      </c>
      <c r="E257" s="209">
        <v>43666</v>
      </c>
      <c r="F257" s="72">
        <v>72.7</v>
      </c>
    </row>
    <row r="258" spans="1:6" s="17" customFormat="1" ht="11.25">
      <c r="A258" s="209">
        <v>39953</v>
      </c>
      <c r="B258" s="72">
        <v>77.400000000000006</v>
      </c>
      <c r="E258" s="209">
        <v>43667</v>
      </c>
      <c r="F258" s="72">
        <v>72.7</v>
      </c>
    </row>
    <row r="259" spans="1:6" s="17" customFormat="1" ht="11.25">
      <c r="A259" s="209">
        <v>39954</v>
      </c>
      <c r="B259" s="72">
        <v>77.900000000000006</v>
      </c>
      <c r="E259" s="209">
        <v>43668</v>
      </c>
      <c r="F259" s="72">
        <v>72.7</v>
      </c>
    </row>
    <row r="260" spans="1:6" s="17" customFormat="1" ht="11.25">
      <c r="A260" s="209">
        <v>39955</v>
      </c>
      <c r="B260" s="72">
        <v>78.3</v>
      </c>
      <c r="E260" s="209">
        <v>43669</v>
      </c>
      <c r="F260" s="72">
        <v>72.7</v>
      </c>
    </row>
    <row r="261" spans="1:6" s="17" customFormat="1" ht="11.25">
      <c r="A261" s="209">
        <v>39958</v>
      </c>
      <c r="B261" s="72">
        <v>78.2</v>
      </c>
      <c r="E261" s="209">
        <v>43670</v>
      </c>
      <c r="F261" s="72">
        <v>72.7</v>
      </c>
    </row>
    <row r="262" spans="1:6" s="17" customFormat="1" ht="11.25">
      <c r="A262" s="209">
        <v>39959</v>
      </c>
      <c r="B262" s="72">
        <v>78.599999999999994</v>
      </c>
      <c r="E262" s="209">
        <v>43671</v>
      </c>
      <c r="F262" s="72">
        <v>72.7</v>
      </c>
    </row>
    <row r="263" spans="1:6" s="17" customFormat="1" ht="11.25">
      <c r="A263" s="209">
        <v>39960</v>
      </c>
      <c r="B263" s="72">
        <v>77.5</v>
      </c>
      <c r="E263" s="209">
        <v>43672</v>
      </c>
      <c r="F263" s="72">
        <v>72.7</v>
      </c>
    </row>
    <row r="264" spans="1:6" s="17" customFormat="1" ht="11.25">
      <c r="A264" s="209">
        <v>39961</v>
      </c>
      <c r="B264" s="72">
        <v>78.5</v>
      </c>
      <c r="E264" s="209">
        <v>43673</v>
      </c>
      <c r="F264" s="72">
        <v>72.7</v>
      </c>
    </row>
    <row r="265" spans="1:6" s="17" customFormat="1" ht="11.25">
      <c r="A265" s="209">
        <v>39962</v>
      </c>
      <c r="B265" s="72">
        <v>80.099999999999994</v>
      </c>
      <c r="E265" s="209">
        <v>43674</v>
      </c>
      <c r="F265" s="72">
        <v>72.7</v>
      </c>
    </row>
    <row r="266" spans="1:6" s="17" customFormat="1" ht="11.25">
      <c r="A266" s="209">
        <v>39965</v>
      </c>
      <c r="B266" s="72">
        <v>81</v>
      </c>
      <c r="E266" s="209">
        <v>43675</v>
      </c>
      <c r="F266" s="72">
        <v>72.7</v>
      </c>
    </row>
    <row r="267" spans="1:6" s="17" customFormat="1" ht="11.25">
      <c r="A267" s="209">
        <v>39966</v>
      </c>
      <c r="B267" s="72">
        <v>82.1</v>
      </c>
      <c r="E267" s="209">
        <v>43676</v>
      </c>
      <c r="F267" s="72">
        <v>72.7</v>
      </c>
    </row>
    <row r="268" spans="1:6" s="17" customFormat="1" ht="11.25">
      <c r="A268" s="209">
        <v>39967</v>
      </c>
      <c r="B268" s="72">
        <v>80</v>
      </c>
      <c r="E268" s="209">
        <v>43677</v>
      </c>
      <c r="F268" s="72">
        <v>72.7</v>
      </c>
    </row>
    <row r="269" spans="1:6" s="17" customFormat="1" ht="11.25">
      <c r="A269" s="209">
        <v>39968</v>
      </c>
      <c r="B269" s="72">
        <v>80.3</v>
      </c>
      <c r="E269" s="209">
        <v>43678</v>
      </c>
      <c r="F269" s="72">
        <v>72.7</v>
      </c>
    </row>
    <row r="270" spans="1:6" s="17" customFormat="1" ht="11.25">
      <c r="A270" s="209">
        <v>39969</v>
      </c>
      <c r="B270" s="72">
        <v>79.3</v>
      </c>
      <c r="E270" s="209">
        <v>43679</v>
      </c>
      <c r="F270" s="72">
        <v>72.7</v>
      </c>
    </row>
    <row r="271" spans="1:6" s="17" customFormat="1" ht="11.25">
      <c r="A271" s="209">
        <v>39972</v>
      </c>
      <c r="B271" s="72">
        <v>78.900000000000006</v>
      </c>
      <c r="E271" s="209">
        <v>43680</v>
      </c>
      <c r="F271" s="72">
        <v>72.7</v>
      </c>
    </row>
    <row r="272" spans="1:6" s="17" customFormat="1" ht="11.25">
      <c r="A272" s="209">
        <v>39973</v>
      </c>
      <c r="B272" s="72">
        <v>80.099999999999994</v>
      </c>
      <c r="E272" s="209">
        <v>43681</v>
      </c>
      <c r="F272" s="72">
        <v>72.7</v>
      </c>
    </row>
    <row r="273" spans="1:6" s="17" customFormat="1" ht="11.25">
      <c r="A273" s="209">
        <v>39974</v>
      </c>
      <c r="B273" s="72">
        <v>80.2</v>
      </c>
      <c r="E273" s="209">
        <v>43682</v>
      </c>
      <c r="F273" s="72">
        <v>72.8</v>
      </c>
    </row>
    <row r="274" spans="1:6" s="17" customFormat="1" ht="11.25">
      <c r="A274" s="209">
        <v>39975</v>
      </c>
      <c r="B274" s="72">
        <v>81.900000000000006</v>
      </c>
      <c r="E274" s="209">
        <v>43683</v>
      </c>
      <c r="F274" s="72">
        <v>72.8</v>
      </c>
    </row>
    <row r="275" spans="1:6" s="17" customFormat="1" ht="11.25">
      <c r="A275" s="209">
        <v>39976</v>
      </c>
      <c r="B275" s="72">
        <v>81.2</v>
      </c>
      <c r="E275" s="209">
        <v>43684</v>
      </c>
      <c r="F275" s="72">
        <v>72.8</v>
      </c>
    </row>
    <row r="276" spans="1:6" s="17" customFormat="1" ht="11.25">
      <c r="A276" s="209">
        <v>39979</v>
      </c>
      <c r="B276" s="72">
        <v>79.5</v>
      </c>
      <c r="E276" s="209">
        <v>43685</v>
      </c>
      <c r="F276" s="72">
        <v>72.8</v>
      </c>
    </row>
    <row r="277" spans="1:6" s="17" customFormat="1" ht="11.25">
      <c r="A277" s="209">
        <v>39980</v>
      </c>
      <c r="B277" s="72">
        <v>79.3</v>
      </c>
      <c r="E277" s="209">
        <v>43686</v>
      </c>
      <c r="F277" s="72">
        <v>72.8</v>
      </c>
    </row>
    <row r="278" spans="1:6" s="17" customFormat="1" ht="11.25">
      <c r="A278" s="209">
        <v>39981</v>
      </c>
      <c r="B278" s="72">
        <v>79.3</v>
      </c>
      <c r="E278" s="209">
        <v>43687</v>
      </c>
      <c r="F278" s="72">
        <v>72.8</v>
      </c>
    </row>
    <row r="279" spans="1:6" s="17" customFormat="1" ht="11.25">
      <c r="A279" s="209">
        <v>39982</v>
      </c>
      <c r="B279" s="72">
        <v>79.900000000000006</v>
      </c>
      <c r="E279" s="209">
        <v>43688</v>
      </c>
      <c r="F279" s="72">
        <v>72.8</v>
      </c>
    </row>
    <row r="280" spans="1:6" s="17" customFormat="1" ht="11.25">
      <c r="A280" s="209">
        <v>39983</v>
      </c>
      <c r="B280" s="72">
        <v>80.599999999999994</v>
      </c>
      <c r="E280" s="209">
        <v>43689</v>
      </c>
      <c r="F280" s="72">
        <v>72.8</v>
      </c>
    </row>
    <row r="281" spans="1:6" s="17" customFormat="1" ht="11.25">
      <c r="A281" s="209">
        <v>39986</v>
      </c>
      <c r="B281" s="72">
        <v>78.599999999999994</v>
      </c>
      <c r="E281" s="209">
        <v>43690</v>
      </c>
      <c r="F281" s="72">
        <v>72.8</v>
      </c>
    </row>
    <row r="282" spans="1:6" s="17" customFormat="1" ht="11.25">
      <c r="A282" s="209">
        <v>39987</v>
      </c>
      <c r="B282" s="72">
        <v>79.400000000000006</v>
      </c>
      <c r="E282" s="209">
        <v>43691</v>
      </c>
      <c r="F282" s="72">
        <v>72.8</v>
      </c>
    </row>
    <row r="283" spans="1:6" s="17" customFormat="1" ht="11.25">
      <c r="A283" s="209">
        <v>39988</v>
      </c>
      <c r="B283" s="72">
        <v>79.599999999999994</v>
      </c>
      <c r="E283" s="209">
        <v>43692</v>
      </c>
      <c r="F283" s="72">
        <v>72.8</v>
      </c>
    </row>
    <row r="284" spans="1:6" s="17" customFormat="1" ht="11.25">
      <c r="A284" s="209">
        <v>39989</v>
      </c>
      <c r="B284" s="72">
        <v>80.3</v>
      </c>
      <c r="E284" s="209">
        <v>43693</v>
      </c>
      <c r="F284" s="72">
        <v>72.8</v>
      </c>
    </row>
    <row r="285" spans="1:6" s="17" customFormat="1" ht="11.25">
      <c r="A285" s="209">
        <v>39990</v>
      </c>
      <c r="B285" s="72">
        <v>80.7</v>
      </c>
      <c r="E285" s="209">
        <v>43694</v>
      </c>
      <c r="F285" s="72">
        <v>72.8</v>
      </c>
    </row>
    <row r="286" spans="1:6" s="17" customFormat="1" ht="11.25">
      <c r="A286" s="209">
        <v>39993</v>
      </c>
      <c r="B286" s="72">
        <v>80.7</v>
      </c>
      <c r="E286" s="209">
        <v>43695</v>
      </c>
      <c r="F286" s="72">
        <v>72.8</v>
      </c>
    </row>
    <row r="287" spans="1:6" s="17" customFormat="1" ht="11.25">
      <c r="A287" s="209">
        <v>39994</v>
      </c>
      <c r="B287" s="72">
        <v>80.7</v>
      </c>
      <c r="E287" s="209">
        <v>43696</v>
      </c>
      <c r="F287" s="72">
        <v>72.8</v>
      </c>
    </row>
    <row r="288" spans="1:6" s="17" customFormat="1" ht="11.25">
      <c r="A288" s="209">
        <v>39995</v>
      </c>
      <c r="B288" s="72">
        <v>80.8</v>
      </c>
      <c r="E288" s="209">
        <v>43697</v>
      </c>
      <c r="F288" s="72">
        <v>72.8</v>
      </c>
    </row>
    <row r="289" spans="1:6" s="17" customFormat="1" ht="11.25">
      <c r="A289" s="209">
        <v>39996</v>
      </c>
      <c r="B289" s="72">
        <v>79.3</v>
      </c>
      <c r="E289" s="209">
        <v>43698</v>
      </c>
      <c r="F289" s="72">
        <v>72.8</v>
      </c>
    </row>
    <row r="290" spans="1:6" s="17" customFormat="1" ht="11.25">
      <c r="A290" s="209">
        <v>39997</v>
      </c>
      <c r="B290" s="72">
        <v>79.7</v>
      </c>
      <c r="E290" s="209">
        <v>43699</v>
      </c>
      <c r="F290" s="72">
        <v>72.8</v>
      </c>
    </row>
    <row r="291" spans="1:6" s="17" customFormat="1" ht="11.25">
      <c r="A291" s="209">
        <v>40000</v>
      </c>
      <c r="B291" s="72">
        <v>79.7</v>
      </c>
      <c r="E291" s="209">
        <v>43700</v>
      </c>
      <c r="F291" s="72">
        <v>72.8</v>
      </c>
    </row>
    <row r="292" spans="1:6" s="17" customFormat="1" ht="11.25">
      <c r="A292" s="209">
        <v>40001</v>
      </c>
      <c r="B292" s="72">
        <v>78.900000000000006</v>
      </c>
      <c r="E292" s="209">
        <v>43701</v>
      </c>
      <c r="F292" s="72">
        <v>72.8</v>
      </c>
    </row>
    <row r="293" spans="1:6" s="17" customFormat="1" ht="11.25">
      <c r="A293" s="209">
        <v>40002</v>
      </c>
      <c r="B293" s="72">
        <v>77.900000000000006</v>
      </c>
      <c r="E293" s="209">
        <v>43702</v>
      </c>
      <c r="F293" s="72">
        <v>72.8</v>
      </c>
    </row>
    <row r="294" spans="1:6" s="17" customFormat="1" ht="11.25">
      <c r="A294" s="209">
        <v>40003</v>
      </c>
      <c r="B294" s="72">
        <v>78.3</v>
      </c>
      <c r="E294" s="209">
        <v>43703</v>
      </c>
      <c r="F294" s="72">
        <v>72.8</v>
      </c>
    </row>
    <row r="295" spans="1:6" s="17" customFormat="1" ht="11.25">
      <c r="A295" s="209">
        <v>40004</v>
      </c>
      <c r="B295" s="72">
        <v>77.900000000000006</v>
      </c>
      <c r="E295" s="209">
        <v>43704</v>
      </c>
      <c r="F295" s="72">
        <v>72.8</v>
      </c>
    </row>
    <row r="296" spans="1:6" s="17" customFormat="1" ht="11.25">
      <c r="A296" s="209">
        <v>40007</v>
      </c>
      <c r="B296" s="72">
        <v>78.3</v>
      </c>
      <c r="E296" s="209">
        <v>43705</v>
      </c>
      <c r="F296" s="72">
        <v>72.8</v>
      </c>
    </row>
    <row r="297" spans="1:6" s="17" customFormat="1" ht="11.25">
      <c r="A297" s="209">
        <v>40008</v>
      </c>
      <c r="B297" s="72">
        <v>79.5</v>
      </c>
      <c r="E297" s="209">
        <v>43706</v>
      </c>
      <c r="F297" s="72">
        <v>72.8</v>
      </c>
    </row>
    <row r="298" spans="1:6" s="17" customFormat="1" ht="11.25">
      <c r="A298" s="209">
        <v>40009</v>
      </c>
      <c r="B298" s="72">
        <v>80.400000000000006</v>
      </c>
      <c r="E298" s="209">
        <v>43707</v>
      </c>
      <c r="F298" s="72">
        <v>72.8</v>
      </c>
    </row>
    <row r="299" spans="1:6" s="17" customFormat="1" ht="11.25">
      <c r="A299" s="209">
        <v>40010</v>
      </c>
      <c r="B299" s="72">
        <v>80.599999999999994</v>
      </c>
      <c r="E299" s="209">
        <v>43708</v>
      </c>
      <c r="F299" s="72">
        <v>72.8</v>
      </c>
    </row>
    <row r="300" spans="1:6" s="17" customFormat="1" ht="11.25">
      <c r="A300" s="209">
        <v>40011</v>
      </c>
      <c r="B300" s="72">
        <v>80.2</v>
      </c>
      <c r="E300" s="209">
        <v>43709</v>
      </c>
      <c r="F300" s="72">
        <v>72.8</v>
      </c>
    </row>
    <row r="301" spans="1:6" s="17" customFormat="1" ht="11.25">
      <c r="A301" s="209">
        <v>40014</v>
      </c>
      <c r="B301" s="72">
        <v>81.599999999999994</v>
      </c>
      <c r="E301" s="209">
        <v>43710</v>
      </c>
      <c r="F301" s="72">
        <v>72.8</v>
      </c>
    </row>
    <row r="302" spans="1:6" s="17" customFormat="1" ht="11.25">
      <c r="A302" s="209">
        <v>40015</v>
      </c>
      <c r="B302" s="72">
        <v>81.900000000000006</v>
      </c>
      <c r="E302" s="209">
        <v>43711</v>
      </c>
      <c r="F302" s="72">
        <v>72.8</v>
      </c>
    </row>
    <row r="303" spans="1:6" s="17" customFormat="1" ht="11.25">
      <c r="A303" s="209">
        <v>40016</v>
      </c>
      <c r="B303" s="72">
        <v>81.599999999999994</v>
      </c>
      <c r="E303" s="209">
        <v>43712</v>
      </c>
      <c r="F303" s="72">
        <v>72.8</v>
      </c>
    </row>
    <row r="304" spans="1:6" s="17" customFormat="1" ht="11.25">
      <c r="A304" s="209">
        <v>40017</v>
      </c>
      <c r="B304" s="72">
        <v>81.3</v>
      </c>
      <c r="E304" s="209">
        <v>43713</v>
      </c>
      <c r="F304" s="72">
        <v>72.8</v>
      </c>
    </row>
    <row r="305" spans="1:6" s="17" customFormat="1" ht="11.25">
      <c r="A305" s="209">
        <v>40018</v>
      </c>
      <c r="B305" s="72">
        <v>81.7</v>
      </c>
      <c r="E305" s="209">
        <v>43714</v>
      </c>
      <c r="F305" s="72">
        <v>72.8</v>
      </c>
    </row>
    <row r="306" spans="1:6" s="17" customFormat="1" ht="11.25">
      <c r="A306" s="209">
        <v>40021</v>
      </c>
      <c r="B306" s="72">
        <v>82.3</v>
      </c>
      <c r="E306" s="209">
        <v>43715</v>
      </c>
      <c r="F306" s="72">
        <v>72.8</v>
      </c>
    </row>
    <row r="307" spans="1:6" s="17" customFormat="1" ht="11.25">
      <c r="A307" s="209">
        <v>40022</v>
      </c>
      <c r="B307" s="72">
        <v>82.7</v>
      </c>
      <c r="E307" s="209">
        <v>43716</v>
      </c>
      <c r="F307" s="72">
        <v>72.8</v>
      </c>
    </row>
    <row r="308" spans="1:6" s="17" customFormat="1" ht="11.25">
      <c r="A308" s="209">
        <v>40023</v>
      </c>
      <c r="B308" s="72">
        <v>81.7</v>
      </c>
      <c r="E308" s="209">
        <v>43717</v>
      </c>
      <c r="F308" s="72">
        <v>72.8</v>
      </c>
    </row>
    <row r="309" spans="1:6" s="17" customFormat="1" ht="11.25">
      <c r="A309" s="209">
        <v>40024</v>
      </c>
      <c r="B309" s="72">
        <v>82.5</v>
      </c>
      <c r="E309" s="209">
        <v>43718</v>
      </c>
      <c r="F309" s="72">
        <v>72.8</v>
      </c>
    </row>
    <row r="310" spans="1:6" s="17" customFormat="1" ht="11.25">
      <c r="A310" s="209">
        <v>40025</v>
      </c>
      <c r="B310" s="72">
        <v>83.5</v>
      </c>
      <c r="E310" s="209">
        <v>43719</v>
      </c>
      <c r="F310" s="72">
        <v>72.8</v>
      </c>
    </row>
    <row r="311" spans="1:6" s="17" customFormat="1" ht="11.25">
      <c r="A311" s="209">
        <v>40028</v>
      </c>
      <c r="B311" s="72">
        <v>84.2</v>
      </c>
      <c r="E311" s="209">
        <v>43720</v>
      </c>
      <c r="F311" s="72">
        <v>72.8</v>
      </c>
    </row>
    <row r="312" spans="1:6" s="17" customFormat="1" ht="11.25">
      <c r="A312" s="209">
        <v>40029</v>
      </c>
      <c r="B312" s="72">
        <v>84.5</v>
      </c>
      <c r="E312" s="209">
        <v>43721</v>
      </c>
      <c r="F312" s="72">
        <v>72.8</v>
      </c>
    </row>
    <row r="313" spans="1:6" s="17" customFormat="1" ht="11.25">
      <c r="A313" s="209">
        <v>40030</v>
      </c>
      <c r="B313" s="72">
        <v>84.1</v>
      </c>
      <c r="E313" s="209">
        <v>43722</v>
      </c>
      <c r="F313" s="72">
        <v>72.8</v>
      </c>
    </row>
    <row r="314" spans="1:6" s="17" customFormat="1" ht="11.25">
      <c r="A314" s="209">
        <v>40031</v>
      </c>
      <c r="B314" s="72">
        <v>83.9</v>
      </c>
      <c r="E314" s="209">
        <v>43723</v>
      </c>
      <c r="F314" s="72">
        <v>72.8</v>
      </c>
    </row>
    <row r="315" spans="1:6" s="17" customFormat="1" ht="11.25">
      <c r="A315" s="209">
        <v>40032</v>
      </c>
      <c r="B315" s="72">
        <v>83.7</v>
      </c>
      <c r="E315" s="209">
        <v>43724</v>
      </c>
      <c r="F315" s="72">
        <v>72.8</v>
      </c>
    </row>
    <row r="316" spans="1:6" s="17" customFormat="1" ht="11.25">
      <c r="A316" s="209">
        <v>40035</v>
      </c>
      <c r="B316" s="72">
        <v>83.8</v>
      </c>
      <c r="E316" s="209">
        <v>43725</v>
      </c>
      <c r="F316" s="72">
        <v>72.8</v>
      </c>
    </row>
    <row r="317" spans="1:6" s="17" customFormat="1" ht="11.25">
      <c r="A317" s="209">
        <v>40036</v>
      </c>
      <c r="B317" s="72">
        <v>83</v>
      </c>
      <c r="E317" s="209">
        <v>43726</v>
      </c>
      <c r="F317" s="72">
        <v>72.8</v>
      </c>
    </row>
    <row r="318" spans="1:6" s="17" customFormat="1" ht="11.25">
      <c r="A318" s="209">
        <v>40037</v>
      </c>
      <c r="B318" s="72">
        <v>83.2</v>
      </c>
      <c r="E318" s="209">
        <v>43727</v>
      </c>
      <c r="F318" s="72">
        <v>72.8</v>
      </c>
    </row>
    <row r="319" spans="1:6" s="17" customFormat="1" ht="11.25">
      <c r="A319" s="209">
        <v>40038</v>
      </c>
      <c r="B319" s="72">
        <v>84.3</v>
      </c>
      <c r="E319" s="209">
        <v>43728</v>
      </c>
      <c r="F319" s="72">
        <v>72.8</v>
      </c>
    </row>
    <row r="320" spans="1:6" s="17" customFormat="1" ht="11.25">
      <c r="A320" s="209">
        <v>40039</v>
      </c>
      <c r="B320" s="72">
        <v>83.3</v>
      </c>
      <c r="E320" s="209">
        <v>43729</v>
      </c>
      <c r="F320" s="72">
        <v>72.8</v>
      </c>
    </row>
    <row r="321" spans="1:6" s="17" customFormat="1" ht="11.25">
      <c r="A321" s="209">
        <v>40042</v>
      </c>
      <c r="B321" s="72">
        <v>82.1</v>
      </c>
      <c r="E321" s="209">
        <v>43730</v>
      </c>
      <c r="F321" s="72">
        <v>72.8</v>
      </c>
    </row>
    <row r="322" spans="1:6" s="17" customFormat="1" ht="11.25">
      <c r="A322" s="209">
        <v>40043</v>
      </c>
      <c r="B322" s="72">
        <v>82.6</v>
      </c>
      <c r="E322" s="209">
        <v>43731</v>
      </c>
      <c r="F322" s="72">
        <v>72.8</v>
      </c>
    </row>
    <row r="323" spans="1:6" s="17" customFormat="1" ht="11.25">
      <c r="A323" s="209">
        <v>40044</v>
      </c>
      <c r="B323" s="72">
        <v>82.9</v>
      </c>
      <c r="E323" s="209">
        <v>43732</v>
      </c>
      <c r="F323" s="72">
        <v>72.8</v>
      </c>
    </row>
    <row r="324" spans="1:6" s="17" customFormat="1" ht="11.25">
      <c r="A324" s="209">
        <v>40045</v>
      </c>
      <c r="B324" s="72">
        <v>83.1</v>
      </c>
      <c r="E324" s="209">
        <v>43733</v>
      </c>
      <c r="F324" s="72">
        <v>72.8</v>
      </c>
    </row>
    <row r="325" spans="1:6" s="17" customFormat="1" ht="11.25">
      <c r="A325" s="209">
        <v>40046</v>
      </c>
      <c r="B325" s="72">
        <v>83.5</v>
      </c>
      <c r="E325" s="209">
        <v>43734</v>
      </c>
      <c r="F325" s="72">
        <v>72.8</v>
      </c>
    </row>
    <row r="326" spans="1:6" s="17" customFormat="1" ht="11.25">
      <c r="A326" s="209">
        <v>40049</v>
      </c>
      <c r="B326" s="72">
        <v>83.8</v>
      </c>
      <c r="E326" s="209">
        <v>43735</v>
      </c>
      <c r="F326" s="72">
        <v>72.8</v>
      </c>
    </row>
    <row r="327" spans="1:6" s="17" customFormat="1" ht="11.25">
      <c r="A327" s="209">
        <v>40050</v>
      </c>
      <c r="B327" s="72">
        <v>83.4</v>
      </c>
      <c r="E327" s="209">
        <v>43736</v>
      </c>
      <c r="F327" s="72">
        <v>72.8</v>
      </c>
    </row>
    <row r="328" spans="1:6" s="17" customFormat="1" ht="11.25">
      <c r="A328" s="209">
        <v>40051</v>
      </c>
      <c r="B328" s="72">
        <v>82.7</v>
      </c>
      <c r="E328" s="209">
        <v>43737</v>
      </c>
      <c r="F328" s="72">
        <v>72.8</v>
      </c>
    </row>
    <row r="329" spans="1:6" s="17" customFormat="1" ht="11.25">
      <c r="A329" s="209">
        <v>40052</v>
      </c>
      <c r="B329" s="72">
        <v>84</v>
      </c>
      <c r="E329" s="209">
        <v>43738</v>
      </c>
      <c r="F329" s="72">
        <v>72.8</v>
      </c>
    </row>
    <row r="330" spans="1:6" s="17" customFormat="1" ht="11.25">
      <c r="A330" s="209">
        <v>40053</v>
      </c>
      <c r="B330" s="72">
        <v>84.2</v>
      </c>
      <c r="E330" s="209">
        <v>43739</v>
      </c>
      <c r="F330" s="72">
        <v>72.8</v>
      </c>
    </row>
    <row r="331" spans="1:6" s="17" customFormat="1" ht="11.25">
      <c r="A331" s="209">
        <v>40056</v>
      </c>
      <c r="B331" s="72">
        <v>84.4</v>
      </c>
      <c r="E331" s="209">
        <v>43740</v>
      </c>
      <c r="F331" s="72">
        <v>72.8</v>
      </c>
    </row>
    <row r="332" spans="1:6" s="17" customFormat="1" ht="11.25">
      <c r="A332" s="209">
        <v>40057</v>
      </c>
      <c r="B332" s="72">
        <v>82.6</v>
      </c>
      <c r="E332" s="209">
        <v>43741</v>
      </c>
      <c r="F332" s="72">
        <v>72.8</v>
      </c>
    </row>
    <row r="333" spans="1:6" s="17" customFormat="1" ht="11.25">
      <c r="A333" s="209">
        <v>40058</v>
      </c>
      <c r="B333" s="72">
        <v>83.4</v>
      </c>
      <c r="E333" s="209">
        <v>43742</v>
      </c>
      <c r="F333" s="72">
        <v>72.8</v>
      </c>
    </row>
    <row r="334" spans="1:6" s="17" customFormat="1" ht="11.25">
      <c r="A334" s="209">
        <v>40059</v>
      </c>
      <c r="B334" s="72">
        <v>84</v>
      </c>
      <c r="E334" s="209">
        <v>43743</v>
      </c>
      <c r="F334" s="72">
        <v>72.8</v>
      </c>
    </row>
    <row r="335" spans="1:6" s="17" customFormat="1" ht="11.25">
      <c r="A335" s="209">
        <v>40060</v>
      </c>
      <c r="B335" s="72">
        <v>85.1</v>
      </c>
      <c r="E335" s="209">
        <v>43744</v>
      </c>
      <c r="F335" s="72">
        <v>72.8</v>
      </c>
    </row>
    <row r="336" spans="1:6" s="17" customFormat="1" ht="11.25">
      <c r="A336" s="209">
        <v>40063</v>
      </c>
      <c r="B336" s="72">
        <v>85.5</v>
      </c>
      <c r="E336" s="209">
        <v>43745</v>
      </c>
      <c r="F336" s="72">
        <v>72.8</v>
      </c>
    </row>
    <row r="337" spans="1:6" s="17" customFormat="1" ht="11.25">
      <c r="A337" s="209">
        <v>40064</v>
      </c>
      <c r="B337" s="72">
        <v>86.2</v>
      </c>
      <c r="E337" s="209">
        <v>43746</v>
      </c>
      <c r="F337" s="72">
        <v>72.8</v>
      </c>
    </row>
    <row r="338" spans="1:6" s="17" customFormat="1" ht="11.25">
      <c r="A338" s="209">
        <v>40065</v>
      </c>
      <c r="B338" s="72">
        <v>86.3</v>
      </c>
      <c r="E338" s="209">
        <v>43747</v>
      </c>
      <c r="F338" s="72">
        <v>72.8</v>
      </c>
    </row>
    <row r="339" spans="1:6" s="17" customFormat="1" ht="11.25">
      <c r="A339" s="209">
        <v>40066</v>
      </c>
      <c r="B339" s="72">
        <v>86.3</v>
      </c>
      <c r="E339" s="209">
        <v>43748</v>
      </c>
      <c r="F339" s="72">
        <v>72.8</v>
      </c>
    </row>
    <row r="340" spans="1:6" s="17" customFormat="1" ht="11.25">
      <c r="A340" s="209">
        <v>40067</v>
      </c>
      <c r="B340" s="72">
        <v>86.4</v>
      </c>
      <c r="E340" s="209">
        <v>43749</v>
      </c>
      <c r="F340" s="72">
        <v>72.8</v>
      </c>
    </row>
    <row r="341" spans="1:6" s="17" customFormat="1" ht="11.25">
      <c r="A341" s="209">
        <v>40070</v>
      </c>
      <c r="B341" s="72">
        <v>86.2</v>
      </c>
      <c r="E341" s="209">
        <v>43750</v>
      </c>
      <c r="F341" s="72">
        <v>72.8</v>
      </c>
    </row>
    <row r="342" spans="1:6" s="17" customFormat="1" ht="11.25">
      <c r="A342" s="209">
        <v>40071</v>
      </c>
      <c r="B342" s="72">
        <v>86.3</v>
      </c>
      <c r="E342" s="209">
        <v>43751</v>
      </c>
      <c r="F342" s="72">
        <v>72.8</v>
      </c>
    </row>
    <row r="343" spans="1:6" s="17" customFormat="1" ht="11.25">
      <c r="A343" s="209">
        <v>40072</v>
      </c>
      <c r="B343" s="72">
        <v>87.3</v>
      </c>
      <c r="E343" s="209">
        <v>43752</v>
      </c>
      <c r="F343" s="72">
        <v>72.8</v>
      </c>
    </row>
    <row r="344" spans="1:6" s="17" customFormat="1" ht="11.25">
      <c r="A344" s="209">
        <v>40073</v>
      </c>
      <c r="B344" s="72">
        <v>87.2</v>
      </c>
      <c r="E344" s="209">
        <v>43753</v>
      </c>
      <c r="F344" s="72">
        <v>72.8</v>
      </c>
    </row>
    <row r="345" spans="1:6" s="17" customFormat="1" ht="11.25">
      <c r="A345" s="209">
        <v>40074</v>
      </c>
      <c r="B345" s="72">
        <v>86.8</v>
      </c>
      <c r="E345" s="209">
        <v>43754</v>
      </c>
      <c r="F345" s="72">
        <v>72.900000000000006</v>
      </c>
    </row>
    <row r="346" spans="1:6" s="17" customFormat="1" ht="11.25">
      <c r="A346" s="209">
        <v>40077</v>
      </c>
      <c r="B346" s="72">
        <v>86.3</v>
      </c>
      <c r="E346" s="209">
        <v>43755</v>
      </c>
      <c r="F346" s="72">
        <v>72.900000000000006</v>
      </c>
    </row>
    <row r="347" spans="1:6" s="17" customFormat="1" ht="11.25">
      <c r="A347" s="209">
        <v>40078</v>
      </c>
      <c r="B347" s="72">
        <v>87.4</v>
      </c>
      <c r="E347" s="209">
        <v>43756</v>
      </c>
      <c r="F347" s="72">
        <v>72.900000000000006</v>
      </c>
    </row>
    <row r="348" spans="1:6" s="17" customFormat="1" ht="11.25">
      <c r="A348" s="209">
        <v>40079</v>
      </c>
      <c r="B348" s="72">
        <v>87</v>
      </c>
      <c r="E348" s="209">
        <v>43757</v>
      </c>
      <c r="F348" s="72">
        <v>72.900000000000006</v>
      </c>
    </row>
    <row r="349" spans="1:6" s="17" customFormat="1" ht="11.25">
      <c r="A349" s="209">
        <v>40080</v>
      </c>
      <c r="B349" s="72">
        <v>86.5</v>
      </c>
      <c r="E349" s="209">
        <v>43758</v>
      </c>
      <c r="F349" s="72">
        <v>72.900000000000006</v>
      </c>
    </row>
    <row r="350" spans="1:6" s="17" customFormat="1" ht="11.25">
      <c r="A350" s="209">
        <v>40081</v>
      </c>
      <c r="B350" s="72">
        <v>86.8</v>
      </c>
      <c r="E350" s="209">
        <v>43759</v>
      </c>
      <c r="F350" s="72">
        <v>72.900000000000006</v>
      </c>
    </row>
    <row r="351" spans="1:6" s="17" customFormat="1" ht="11.25">
      <c r="A351" s="209">
        <v>40084</v>
      </c>
      <c r="B351" s="72">
        <v>87.3</v>
      </c>
      <c r="E351" s="209">
        <v>43760</v>
      </c>
      <c r="F351" s="72">
        <v>72.900000000000006</v>
      </c>
    </row>
    <row r="352" spans="1:6" s="17" customFormat="1" ht="11.25">
      <c r="A352" s="209">
        <v>40085</v>
      </c>
      <c r="B352" s="72">
        <v>87.1</v>
      </c>
      <c r="E352" s="209">
        <v>43761</v>
      </c>
      <c r="F352" s="72">
        <v>72.900000000000006</v>
      </c>
    </row>
    <row r="353" spans="1:6" s="17" customFormat="1" ht="11.25">
      <c r="A353" s="209">
        <v>40086</v>
      </c>
      <c r="B353" s="72">
        <v>88.4</v>
      </c>
      <c r="E353" s="209">
        <v>43762</v>
      </c>
      <c r="F353" s="72">
        <v>72.900000000000006</v>
      </c>
    </row>
    <row r="354" spans="1:6" s="17" customFormat="1" ht="11.25">
      <c r="A354" s="209">
        <v>40087</v>
      </c>
      <c r="B354" s="72">
        <v>87.1</v>
      </c>
      <c r="E354" s="209">
        <v>43763</v>
      </c>
      <c r="F354" s="72">
        <v>72.900000000000006</v>
      </c>
    </row>
    <row r="355" spans="1:6" s="17" customFormat="1" ht="11.25">
      <c r="A355" s="209">
        <v>40088</v>
      </c>
      <c r="B355" s="72">
        <v>86.5</v>
      </c>
      <c r="E355" s="209">
        <v>43764</v>
      </c>
      <c r="F355" s="72">
        <v>72.900000000000006</v>
      </c>
    </row>
    <row r="356" spans="1:6" s="17" customFormat="1" ht="11.25">
      <c r="A356" s="209">
        <v>40091</v>
      </c>
      <c r="B356" s="72">
        <v>87.7</v>
      </c>
      <c r="E356" s="209">
        <v>43765</v>
      </c>
      <c r="F356" s="72">
        <v>72.900000000000006</v>
      </c>
    </row>
    <row r="357" spans="1:6" s="17" customFormat="1" ht="11.25">
      <c r="A357" s="209">
        <v>40092</v>
      </c>
      <c r="B357" s="72">
        <v>89.1</v>
      </c>
      <c r="E357" s="209">
        <v>43766</v>
      </c>
      <c r="F357" s="72">
        <v>72.900000000000006</v>
      </c>
    </row>
    <row r="358" spans="1:6" s="17" customFormat="1" ht="11.25">
      <c r="A358" s="209">
        <v>40093</v>
      </c>
      <c r="B358" s="72">
        <v>89.1</v>
      </c>
      <c r="E358" s="209">
        <v>43767</v>
      </c>
      <c r="F358" s="72">
        <v>72.900000000000006</v>
      </c>
    </row>
    <row r="359" spans="1:6" s="17" customFormat="1" ht="11.25">
      <c r="A359" s="209">
        <v>40094</v>
      </c>
      <c r="B359" s="72">
        <v>90.6</v>
      </c>
      <c r="E359" s="209">
        <v>43768</v>
      </c>
      <c r="F359" s="72">
        <v>72.900000000000006</v>
      </c>
    </row>
    <row r="360" spans="1:6" s="17" customFormat="1" ht="11.25">
      <c r="A360" s="209">
        <v>40095</v>
      </c>
      <c r="B360" s="72">
        <v>90.4</v>
      </c>
      <c r="E360" s="209">
        <v>43769</v>
      </c>
      <c r="F360" s="72">
        <v>72.900000000000006</v>
      </c>
    </row>
    <row r="361" spans="1:6" s="17" customFormat="1" ht="11.25">
      <c r="A361" s="209">
        <v>40098</v>
      </c>
      <c r="B361" s="72">
        <v>90.7</v>
      </c>
      <c r="E361" s="209">
        <v>43770</v>
      </c>
      <c r="F361" s="72">
        <v>72.900000000000006</v>
      </c>
    </row>
    <row r="362" spans="1:6" s="17" customFormat="1" ht="11.25">
      <c r="A362" s="209">
        <v>40099</v>
      </c>
      <c r="B362" s="72">
        <v>90.8</v>
      </c>
      <c r="E362" s="209">
        <v>43771</v>
      </c>
      <c r="F362" s="72">
        <v>72.900000000000006</v>
      </c>
    </row>
    <row r="363" spans="1:6" s="17" customFormat="1" ht="11.25">
      <c r="A363" s="209">
        <v>40100</v>
      </c>
      <c r="B363" s="72">
        <v>91.6</v>
      </c>
      <c r="E363" s="209">
        <v>43772</v>
      </c>
      <c r="F363" s="72">
        <v>72.900000000000006</v>
      </c>
    </row>
    <row r="364" spans="1:6" s="17" customFormat="1" ht="11.25">
      <c r="A364" s="209">
        <v>40101</v>
      </c>
      <c r="B364" s="72">
        <v>92.1</v>
      </c>
      <c r="E364" s="209">
        <v>43773</v>
      </c>
      <c r="F364" s="72">
        <v>72.900000000000006</v>
      </c>
    </row>
    <row r="365" spans="1:6" s="17" customFormat="1" ht="11.25">
      <c r="A365" s="209">
        <v>40102</v>
      </c>
      <c r="B365" s="72">
        <v>91.7</v>
      </c>
      <c r="E365" s="209">
        <v>43774</v>
      </c>
      <c r="F365" s="72">
        <v>72.900000000000006</v>
      </c>
    </row>
    <row r="366" spans="1:6" s="17" customFormat="1" ht="11.25">
      <c r="A366" s="209">
        <v>40105</v>
      </c>
      <c r="B366" s="72">
        <v>92.9</v>
      </c>
      <c r="E366" s="209">
        <v>43775</v>
      </c>
      <c r="F366" s="72">
        <v>72.900000000000006</v>
      </c>
    </row>
    <row r="367" spans="1:6" s="17" customFormat="1" ht="11.25">
      <c r="A367" s="209">
        <v>40106</v>
      </c>
      <c r="B367" s="72">
        <v>92.4</v>
      </c>
      <c r="E367" s="209">
        <v>43776</v>
      </c>
      <c r="F367" s="72">
        <v>72.900000000000006</v>
      </c>
    </row>
    <row r="368" spans="1:6" s="17" customFormat="1" ht="11.25">
      <c r="A368" s="209">
        <v>40107</v>
      </c>
      <c r="B368" s="72">
        <v>92.7</v>
      </c>
      <c r="E368" s="209">
        <v>43777</v>
      </c>
      <c r="F368" s="72">
        <v>72.900000000000006</v>
      </c>
    </row>
    <row r="369" spans="1:6" s="17" customFormat="1" ht="11.25">
      <c r="A369" s="209">
        <v>40108</v>
      </c>
      <c r="B369" s="72">
        <v>92.7</v>
      </c>
      <c r="E369" s="209">
        <v>43778</v>
      </c>
      <c r="F369" s="72">
        <v>72.900000000000006</v>
      </c>
    </row>
    <row r="370" spans="1:6" s="17" customFormat="1" ht="11.25">
      <c r="A370" s="209">
        <v>40109</v>
      </c>
      <c r="B370" s="72">
        <v>92.2</v>
      </c>
      <c r="E370" s="209">
        <v>43779</v>
      </c>
      <c r="F370" s="72">
        <v>72.900000000000006</v>
      </c>
    </row>
    <row r="371" spans="1:6" s="17" customFormat="1" ht="11.25">
      <c r="A371" s="209">
        <v>40112</v>
      </c>
      <c r="B371" s="72">
        <v>91.6</v>
      </c>
      <c r="E371" s="209">
        <v>43780</v>
      </c>
      <c r="F371" s="72">
        <v>72.900000000000006</v>
      </c>
    </row>
    <row r="372" spans="1:6" s="17" customFormat="1" ht="11.25">
      <c r="A372" s="209">
        <v>40113</v>
      </c>
      <c r="B372" s="72">
        <v>91.7</v>
      </c>
      <c r="E372" s="209">
        <v>43781</v>
      </c>
      <c r="F372" s="72">
        <v>72.900000000000006</v>
      </c>
    </row>
    <row r="373" spans="1:6" s="17" customFormat="1" ht="11.25">
      <c r="A373" s="209">
        <v>40114</v>
      </c>
      <c r="B373" s="72">
        <v>89.8</v>
      </c>
      <c r="E373" s="209">
        <v>43782</v>
      </c>
      <c r="F373" s="72">
        <v>72.900000000000006</v>
      </c>
    </row>
    <row r="374" spans="1:6" s="17" customFormat="1" ht="11.25">
      <c r="A374" s="209">
        <v>40115</v>
      </c>
      <c r="B374" s="72">
        <v>91.6</v>
      </c>
      <c r="E374" s="209">
        <v>43783</v>
      </c>
      <c r="F374" s="72">
        <v>72.900000000000006</v>
      </c>
    </row>
    <row r="375" spans="1:6" s="17" customFormat="1" ht="11.25">
      <c r="A375" s="209">
        <v>40116</v>
      </c>
      <c r="B375" s="72">
        <v>89.9</v>
      </c>
      <c r="E375" s="209">
        <v>43784</v>
      </c>
      <c r="F375" s="72">
        <v>72.900000000000006</v>
      </c>
    </row>
    <row r="376" spans="1:6" s="17" customFormat="1" ht="11.25">
      <c r="A376" s="209">
        <v>40119</v>
      </c>
      <c r="B376" s="72">
        <v>90.3</v>
      </c>
      <c r="E376" s="209">
        <v>43785</v>
      </c>
      <c r="F376" s="72">
        <v>72.900000000000006</v>
      </c>
    </row>
    <row r="377" spans="1:6" s="17" customFormat="1" ht="11.25">
      <c r="A377" s="209">
        <v>40120</v>
      </c>
      <c r="B377" s="72">
        <v>90.3</v>
      </c>
      <c r="E377" s="209">
        <v>43786</v>
      </c>
      <c r="F377" s="72">
        <v>72.900000000000006</v>
      </c>
    </row>
    <row r="378" spans="1:6" s="17" customFormat="1" ht="11.25">
      <c r="A378" s="209">
        <v>40121</v>
      </c>
      <c r="B378" s="72">
        <v>91.1</v>
      </c>
      <c r="E378" s="209">
        <v>43787</v>
      </c>
      <c r="F378" s="72">
        <v>72.900000000000006</v>
      </c>
    </row>
    <row r="379" spans="1:6" s="17" customFormat="1" ht="11.25">
      <c r="A379" s="209">
        <v>40122</v>
      </c>
      <c r="B379" s="72">
        <v>91.1</v>
      </c>
      <c r="E379" s="209">
        <v>43788</v>
      </c>
      <c r="F379" s="72">
        <v>72.900000000000006</v>
      </c>
    </row>
    <row r="380" spans="1:6" s="17" customFormat="1" ht="11.25">
      <c r="A380" s="209">
        <v>40123</v>
      </c>
      <c r="B380" s="72">
        <v>91.9</v>
      </c>
      <c r="E380" s="209">
        <v>43789</v>
      </c>
      <c r="F380" s="72">
        <v>72.900000000000006</v>
      </c>
    </row>
    <row r="381" spans="1:6" s="17" customFormat="1" ht="11.25">
      <c r="A381" s="209">
        <v>40126</v>
      </c>
      <c r="B381" s="72">
        <v>93</v>
      </c>
      <c r="E381" s="209">
        <v>43790</v>
      </c>
      <c r="F381" s="72">
        <v>72.900000000000006</v>
      </c>
    </row>
    <row r="382" spans="1:6" s="17" customFormat="1" ht="11.25">
      <c r="A382" s="209">
        <v>40127</v>
      </c>
      <c r="B382" s="72">
        <v>93</v>
      </c>
      <c r="E382" s="209">
        <v>43791</v>
      </c>
      <c r="F382" s="72">
        <v>72.900000000000006</v>
      </c>
    </row>
    <row r="383" spans="1:6" s="17" customFormat="1" ht="11.25">
      <c r="A383" s="209">
        <v>40128</v>
      </c>
      <c r="B383" s="72">
        <v>93</v>
      </c>
      <c r="E383" s="209">
        <v>43792</v>
      </c>
      <c r="F383" s="72">
        <v>72.900000000000006</v>
      </c>
    </row>
    <row r="384" spans="1:6" s="17" customFormat="1" ht="11.25">
      <c r="A384" s="209">
        <v>40129</v>
      </c>
      <c r="B384" s="72">
        <v>92.3</v>
      </c>
      <c r="E384" s="209">
        <v>43793</v>
      </c>
      <c r="F384" s="72">
        <v>72.900000000000006</v>
      </c>
    </row>
    <row r="385" spans="1:6" s="17" customFormat="1" ht="11.25">
      <c r="A385" s="209">
        <v>40130</v>
      </c>
      <c r="B385" s="72">
        <v>93.4</v>
      </c>
      <c r="E385" s="209">
        <v>43794</v>
      </c>
      <c r="F385" s="72">
        <v>72.900000000000006</v>
      </c>
    </row>
    <row r="386" spans="1:6" s="17" customFormat="1" ht="11.25">
      <c r="A386" s="209">
        <v>40133</v>
      </c>
      <c r="B386" s="72">
        <v>93.7</v>
      </c>
      <c r="E386" s="209">
        <v>43795</v>
      </c>
      <c r="F386" s="72">
        <v>72.900000000000006</v>
      </c>
    </row>
    <row r="387" spans="1:6" s="17" customFormat="1" ht="11.25">
      <c r="A387" s="209">
        <v>40134</v>
      </c>
      <c r="B387" s="72">
        <v>93.1</v>
      </c>
      <c r="E387" s="209">
        <v>43796</v>
      </c>
      <c r="F387" s="72">
        <v>72.900000000000006</v>
      </c>
    </row>
    <row r="388" spans="1:6" s="17" customFormat="1" ht="11.25">
      <c r="A388" s="209">
        <v>40135</v>
      </c>
      <c r="B388" s="72">
        <v>93</v>
      </c>
      <c r="E388" s="209">
        <v>43797</v>
      </c>
      <c r="F388" s="72">
        <v>72.900000000000006</v>
      </c>
    </row>
    <row r="389" spans="1:6" s="17" customFormat="1" ht="11.25">
      <c r="A389" s="209">
        <v>40136</v>
      </c>
      <c r="B389" s="72">
        <v>92</v>
      </c>
      <c r="E389" s="209">
        <v>43798</v>
      </c>
      <c r="F389" s="72">
        <v>72.900000000000006</v>
      </c>
    </row>
    <row r="390" spans="1:6" s="17" customFormat="1" ht="11.25">
      <c r="A390" s="209">
        <v>40137</v>
      </c>
      <c r="B390" s="72">
        <v>91.6</v>
      </c>
      <c r="E390" s="209">
        <v>43799</v>
      </c>
      <c r="F390" s="72">
        <v>72.900000000000006</v>
      </c>
    </row>
    <row r="391" spans="1:6" s="17" customFormat="1" ht="11.25">
      <c r="A391" s="209">
        <v>40140</v>
      </c>
      <c r="B391" s="72">
        <v>92.4</v>
      </c>
      <c r="E391" s="209">
        <v>43800</v>
      </c>
      <c r="F391" s="72">
        <v>72.900000000000006</v>
      </c>
    </row>
    <row r="392" spans="1:6" s="17" customFormat="1" ht="11.25">
      <c r="A392" s="209">
        <v>40141</v>
      </c>
      <c r="B392" s="72">
        <v>91.9</v>
      </c>
      <c r="E392" s="209">
        <v>43801</v>
      </c>
      <c r="F392" s="72">
        <v>72.900000000000006</v>
      </c>
    </row>
    <row r="393" spans="1:6" s="17" customFormat="1" ht="11.25">
      <c r="A393" s="209">
        <v>40142</v>
      </c>
      <c r="B393" s="72">
        <v>93.2</v>
      </c>
      <c r="E393" s="209">
        <v>43802</v>
      </c>
      <c r="F393" s="72">
        <v>72.900000000000006</v>
      </c>
    </row>
    <row r="394" spans="1:6" s="17" customFormat="1" ht="11.25">
      <c r="A394" s="209">
        <v>40143</v>
      </c>
      <c r="B394" s="72">
        <v>91.3</v>
      </c>
      <c r="E394" s="209">
        <v>43803</v>
      </c>
      <c r="F394" s="72">
        <v>72.900000000000006</v>
      </c>
    </row>
    <row r="395" spans="1:6" s="17" customFormat="1" ht="11.25">
      <c r="A395" s="209">
        <v>40144</v>
      </c>
      <c r="B395" s="72">
        <v>90.7</v>
      </c>
      <c r="E395" s="209">
        <v>43804</v>
      </c>
      <c r="F395" s="72">
        <v>72.900000000000006</v>
      </c>
    </row>
    <row r="396" spans="1:6" s="17" customFormat="1" ht="11.25">
      <c r="A396" s="209">
        <v>40147</v>
      </c>
      <c r="B396" s="72">
        <v>91.5</v>
      </c>
      <c r="E396" s="209">
        <v>43805</v>
      </c>
      <c r="F396" s="72">
        <v>72.900000000000006</v>
      </c>
    </row>
    <row r="397" spans="1:6" s="17" customFormat="1" ht="11.25">
      <c r="A397" s="209">
        <v>40148</v>
      </c>
      <c r="B397" s="72">
        <v>92.5</v>
      </c>
      <c r="E397" s="209">
        <v>43806</v>
      </c>
      <c r="F397" s="72">
        <v>72.900000000000006</v>
      </c>
    </row>
    <row r="398" spans="1:6" s="17" customFormat="1" ht="11.25">
      <c r="A398" s="209">
        <v>40149</v>
      </c>
      <c r="B398" s="72">
        <v>92.5</v>
      </c>
      <c r="E398" s="209">
        <v>43807</v>
      </c>
      <c r="F398" s="72">
        <v>72.900000000000006</v>
      </c>
    </row>
    <row r="399" spans="1:6" s="17" customFormat="1" ht="11.25">
      <c r="A399" s="209">
        <v>40150</v>
      </c>
      <c r="B399" s="72">
        <v>92.5</v>
      </c>
      <c r="E399" s="209">
        <v>43808</v>
      </c>
      <c r="F399" s="72">
        <v>72.900000000000006</v>
      </c>
    </row>
    <row r="400" spans="1:6" s="17" customFormat="1" ht="11.25">
      <c r="A400" s="209">
        <v>40151</v>
      </c>
      <c r="B400" s="72">
        <v>91.6</v>
      </c>
      <c r="E400" s="209">
        <v>43809</v>
      </c>
      <c r="F400" s="72">
        <v>72.900000000000006</v>
      </c>
    </row>
    <row r="401" spans="1:6" s="17" customFormat="1" ht="11.25">
      <c r="A401" s="209">
        <v>40154</v>
      </c>
      <c r="B401" s="72">
        <v>91.2</v>
      </c>
      <c r="E401" s="209">
        <v>43810</v>
      </c>
      <c r="F401" s="72">
        <v>72.900000000000006</v>
      </c>
    </row>
    <row r="402" spans="1:6" s="17" customFormat="1" ht="11.25">
      <c r="A402" s="209">
        <v>40155</v>
      </c>
      <c r="B402" s="72">
        <v>90.4</v>
      </c>
      <c r="E402" s="209">
        <v>43811</v>
      </c>
      <c r="F402" s="72">
        <v>72.900000000000006</v>
      </c>
    </row>
    <row r="403" spans="1:6" s="17" customFormat="1" ht="11.25">
      <c r="A403" s="209">
        <v>40156</v>
      </c>
      <c r="B403" s="72">
        <v>90.9</v>
      </c>
      <c r="E403" s="209">
        <v>43812</v>
      </c>
      <c r="F403" s="72">
        <v>72.900000000000006</v>
      </c>
    </row>
    <row r="404" spans="1:6" s="17" customFormat="1" ht="11.25">
      <c r="A404" s="209">
        <v>40157</v>
      </c>
      <c r="B404" s="72">
        <v>91.7</v>
      </c>
      <c r="E404" s="209">
        <v>43813</v>
      </c>
      <c r="F404" s="72">
        <v>72.900000000000006</v>
      </c>
    </row>
    <row r="405" spans="1:6" s="17" customFormat="1" ht="11.25">
      <c r="A405" s="209">
        <v>40158</v>
      </c>
      <c r="B405" s="72">
        <v>91.2</v>
      </c>
      <c r="E405" s="209">
        <v>43814</v>
      </c>
      <c r="F405" s="72">
        <v>72.900000000000006</v>
      </c>
    </row>
    <row r="406" spans="1:6" s="17" customFormat="1" ht="11.25">
      <c r="A406" s="209">
        <v>40161</v>
      </c>
      <c r="B406" s="72">
        <v>91.7</v>
      </c>
      <c r="E406" s="209">
        <v>43815</v>
      </c>
      <c r="F406" s="72">
        <v>72.900000000000006</v>
      </c>
    </row>
    <row r="407" spans="1:6" s="17" customFormat="1" ht="11.25">
      <c r="A407" s="209">
        <v>40162</v>
      </c>
      <c r="B407" s="72">
        <v>90.7</v>
      </c>
      <c r="E407" s="209">
        <v>43816</v>
      </c>
      <c r="F407" s="72">
        <v>72.900000000000006</v>
      </c>
    </row>
    <row r="408" spans="1:6" s="17" customFormat="1" ht="11.25">
      <c r="A408" s="209">
        <v>40163</v>
      </c>
      <c r="B408" s="72">
        <v>90.1</v>
      </c>
      <c r="E408" s="209">
        <v>43817</v>
      </c>
      <c r="F408" s="72">
        <v>72.900000000000006</v>
      </c>
    </row>
    <row r="409" spans="1:6" s="17" customFormat="1" ht="11.25">
      <c r="A409" s="209">
        <v>40164</v>
      </c>
      <c r="B409" s="72">
        <v>88.7</v>
      </c>
      <c r="E409" s="209">
        <v>43818</v>
      </c>
      <c r="F409" s="72">
        <v>72.900000000000006</v>
      </c>
    </row>
    <row r="410" spans="1:6" s="17" customFormat="1" ht="11.25">
      <c r="A410" s="209">
        <v>40165</v>
      </c>
      <c r="B410" s="72">
        <v>89.1</v>
      </c>
      <c r="E410" s="209">
        <v>43819</v>
      </c>
      <c r="F410" s="72">
        <v>72.900000000000006</v>
      </c>
    </row>
    <row r="411" spans="1:6" s="17" customFormat="1" ht="11.25">
      <c r="A411" s="209">
        <v>40168</v>
      </c>
      <c r="B411" s="72">
        <v>88.1</v>
      </c>
      <c r="E411" s="209">
        <v>43820</v>
      </c>
      <c r="F411" s="72">
        <v>72.900000000000006</v>
      </c>
    </row>
    <row r="412" spans="1:6" s="17" customFormat="1" ht="11.25">
      <c r="A412" s="209">
        <v>40169</v>
      </c>
      <c r="B412" s="72">
        <v>87.6</v>
      </c>
      <c r="E412" s="209">
        <v>43821</v>
      </c>
      <c r="F412" s="72">
        <v>72.900000000000006</v>
      </c>
    </row>
    <row r="413" spans="1:6" s="17" customFormat="1" ht="11.25">
      <c r="A413" s="209">
        <v>40170</v>
      </c>
      <c r="B413" s="72">
        <v>87.9</v>
      </c>
      <c r="E413" s="209">
        <v>43822</v>
      </c>
      <c r="F413" s="72">
        <v>72.900000000000006</v>
      </c>
    </row>
    <row r="414" spans="1:6" s="17" customFormat="1" ht="11.25">
      <c r="A414" s="209">
        <v>40171</v>
      </c>
      <c r="B414" s="72">
        <v>88.3</v>
      </c>
      <c r="E414" s="209">
        <v>43823</v>
      </c>
      <c r="F414" s="72">
        <v>72.900000000000006</v>
      </c>
    </row>
    <row r="415" spans="1:6" s="17" customFormat="1" ht="11.25">
      <c r="A415" s="209">
        <v>40172</v>
      </c>
      <c r="B415" s="72">
        <v>88.5</v>
      </c>
      <c r="E415" s="209">
        <v>43824</v>
      </c>
      <c r="F415" s="72">
        <v>72.900000000000006</v>
      </c>
    </row>
    <row r="416" spans="1:6" s="17" customFormat="1" ht="11.25">
      <c r="A416" s="209">
        <v>40175</v>
      </c>
      <c r="B416" s="72">
        <v>88.7</v>
      </c>
      <c r="E416" s="209">
        <v>43825</v>
      </c>
      <c r="F416" s="72">
        <v>73</v>
      </c>
    </row>
    <row r="417" spans="1:6" s="17" customFormat="1" ht="11.25">
      <c r="A417" s="209">
        <v>40176</v>
      </c>
      <c r="B417" s="72">
        <v>89.4</v>
      </c>
      <c r="E417" s="209">
        <v>43826</v>
      </c>
      <c r="F417" s="72">
        <v>73</v>
      </c>
    </row>
    <row r="418" spans="1:6" s="17" customFormat="1" ht="11.25">
      <c r="A418" s="209">
        <v>40177</v>
      </c>
      <c r="B418" s="72">
        <v>89.4</v>
      </c>
      <c r="E418" s="209">
        <v>43827</v>
      </c>
      <c r="F418" s="72">
        <v>73</v>
      </c>
    </row>
    <row r="419" spans="1:6" s="17" customFormat="1" ht="11.25">
      <c r="A419" s="209">
        <v>40178</v>
      </c>
      <c r="B419" s="72">
        <v>89.7</v>
      </c>
      <c r="E419" s="209">
        <v>43828</v>
      </c>
      <c r="F419" s="72">
        <v>73</v>
      </c>
    </row>
    <row r="420" spans="1:6" s="17" customFormat="1" ht="11.25">
      <c r="A420" s="209">
        <v>40179</v>
      </c>
      <c r="B420" s="72">
        <v>89.7</v>
      </c>
      <c r="E420" s="209">
        <v>43829</v>
      </c>
      <c r="F420" s="72">
        <v>73</v>
      </c>
    </row>
    <row r="421" spans="1:6" s="17" customFormat="1" ht="11.25">
      <c r="A421" s="209">
        <v>40182</v>
      </c>
      <c r="B421" s="72">
        <v>91.3</v>
      </c>
      <c r="E421" s="209">
        <v>43830</v>
      </c>
      <c r="F421" s="72">
        <v>73</v>
      </c>
    </row>
    <row r="422" spans="1:6" s="17" customFormat="1" ht="11.25">
      <c r="A422" s="209">
        <v>40183</v>
      </c>
      <c r="B422" s="72">
        <v>91.2</v>
      </c>
      <c r="E422" s="209">
        <v>43831</v>
      </c>
      <c r="F422" s="72">
        <v>73</v>
      </c>
    </row>
    <row r="423" spans="1:6" s="17" customFormat="1" ht="11.25">
      <c r="A423" s="209">
        <v>40184</v>
      </c>
      <c r="B423" s="72">
        <v>92</v>
      </c>
      <c r="E423" s="209">
        <v>43832</v>
      </c>
      <c r="F423" s="72">
        <v>73</v>
      </c>
    </row>
    <row r="424" spans="1:6" s="17" customFormat="1" ht="11.25">
      <c r="A424" s="209">
        <v>40185</v>
      </c>
      <c r="B424" s="72">
        <v>91.7</v>
      </c>
      <c r="E424" s="209">
        <v>43833</v>
      </c>
      <c r="F424" s="72">
        <v>73</v>
      </c>
    </row>
    <row r="425" spans="1:6" s="17" customFormat="1" ht="11.25">
      <c r="A425" s="209">
        <v>40186</v>
      </c>
      <c r="B425" s="72">
        <v>92.5</v>
      </c>
      <c r="E425" s="209">
        <v>43834</v>
      </c>
      <c r="F425" s="72">
        <v>73</v>
      </c>
    </row>
    <row r="426" spans="1:6" s="17" customFormat="1" ht="11.25">
      <c r="A426" s="209">
        <v>40189</v>
      </c>
      <c r="B426" s="72">
        <v>93.2</v>
      </c>
      <c r="E426" s="209">
        <v>43835</v>
      </c>
      <c r="F426" s="72">
        <v>73</v>
      </c>
    </row>
    <row r="427" spans="1:6" s="17" customFormat="1" ht="11.25">
      <c r="A427" s="209">
        <v>40190</v>
      </c>
      <c r="B427" s="72">
        <v>92</v>
      </c>
      <c r="E427" s="209">
        <v>43836</v>
      </c>
      <c r="F427" s="72">
        <v>73</v>
      </c>
    </row>
    <row r="428" spans="1:6" s="17" customFormat="1" ht="11.25">
      <c r="A428" s="209">
        <v>40191</v>
      </c>
      <c r="B428" s="72">
        <v>92.4</v>
      </c>
      <c r="E428" s="209">
        <v>43837</v>
      </c>
      <c r="F428" s="72">
        <v>73</v>
      </c>
    </row>
    <row r="429" spans="1:6" s="17" customFormat="1" ht="11.25">
      <c r="A429" s="209">
        <v>40192</v>
      </c>
      <c r="B429" s="72">
        <v>93.2</v>
      </c>
      <c r="E429" s="209">
        <v>43838</v>
      </c>
      <c r="F429" s="72">
        <v>73</v>
      </c>
    </row>
    <row r="430" spans="1:6" s="17" customFormat="1" ht="11.25">
      <c r="A430" s="209">
        <v>40193</v>
      </c>
      <c r="B430" s="72">
        <v>92.3</v>
      </c>
      <c r="E430" s="209">
        <v>43839</v>
      </c>
      <c r="F430" s="72">
        <v>73</v>
      </c>
    </row>
    <row r="431" spans="1:6" s="17" customFormat="1" ht="11.25">
      <c r="A431" s="209">
        <v>40196</v>
      </c>
      <c r="B431" s="72">
        <v>92.6</v>
      </c>
      <c r="E431" s="209">
        <v>43840</v>
      </c>
      <c r="F431" s="72">
        <v>73</v>
      </c>
    </row>
    <row r="432" spans="1:6" s="17" customFormat="1" ht="11.25">
      <c r="A432" s="209">
        <v>40197</v>
      </c>
      <c r="B432" s="72">
        <v>92.5</v>
      </c>
      <c r="E432" s="209">
        <v>43841</v>
      </c>
      <c r="F432" s="72">
        <v>73</v>
      </c>
    </row>
    <row r="433" spans="1:6" s="17" customFormat="1" ht="11.25">
      <c r="A433" s="209">
        <v>40198</v>
      </c>
      <c r="B433" s="72">
        <v>90.9</v>
      </c>
      <c r="E433" s="209">
        <v>43842</v>
      </c>
      <c r="F433" s="72">
        <v>73</v>
      </c>
    </row>
    <row r="434" spans="1:6" s="17" customFormat="1" ht="11.25">
      <c r="A434" s="209">
        <v>40199</v>
      </c>
      <c r="B434" s="72">
        <v>90.1</v>
      </c>
      <c r="E434" s="209">
        <v>43843</v>
      </c>
      <c r="F434" s="72">
        <v>73</v>
      </c>
    </row>
    <row r="435" spans="1:6" s="17" customFormat="1" ht="11.25">
      <c r="A435" s="209">
        <v>40200</v>
      </c>
      <c r="B435" s="72">
        <v>90.1</v>
      </c>
      <c r="E435" s="209">
        <v>43844</v>
      </c>
      <c r="F435" s="72">
        <v>73</v>
      </c>
    </row>
    <row r="436" spans="1:6" s="17" customFormat="1" ht="11.25">
      <c r="A436" s="209">
        <v>40203</v>
      </c>
      <c r="B436" s="72">
        <v>90.4</v>
      </c>
      <c r="E436" s="209">
        <v>43845</v>
      </c>
      <c r="F436" s="72">
        <v>73</v>
      </c>
    </row>
    <row r="437" spans="1:6" s="17" customFormat="1" ht="11.25">
      <c r="A437" s="209">
        <v>40204</v>
      </c>
      <c r="B437" s="72">
        <v>89.8</v>
      </c>
      <c r="E437" s="209">
        <v>43846</v>
      </c>
      <c r="F437" s="72">
        <v>73</v>
      </c>
    </row>
    <row r="438" spans="1:6" s="17" customFormat="1" ht="11.25">
      <c r="A438" s="209">
        <v>40205</v>
      </c>
      <c r="B438" s="72">
        <v>89.5</v>
      </c>
      <c r="E438" s="209">
        <v>43847</v>
      </c>
      <c r="F438" s="72">
        <v>73</v>
      </c>
    </row>
    <row r="439" spans="1:6" s="17" customFormat="1" ht="11.25">
      <c r="A439" s="209">
        <v>40206</v>
      </c>
      <c r="B439" s="72">
        <v>89.3</v>
      </c>
      <c r="E439" s="209">
        <v>43848</v>
      </c>
      <c r="F439" s="72">
        <v>73</v>
      </c>
    </row>
    <row r="440" spans="1:6" s="17" customFormat="1" ht="11.25">
      <c r="A440" s="209">
        <v>40207</v>
      </c>
      <c r="B440" s="72">
        <v>88.5</v>
      </c>
      <c r="E440" s="209">
        <v>43849</v>
      </c>
      <c r="F440" s="72">
        <v>73</v>
      </c>
    </row>
    <row r="441" spans="1:6" s="17" customFormat="1" ht="11.25">
      <c r="A441" s="209">
        <v>40210</v>
      </c>
      <c r="B441" s="72">
        <v>89.2</v>
      </c>
      <c r="E441" s="209">
        <v>43850</v>
      </c>
      <c r="F441" s="72">
        <v>73</v>
      </c>
    </row>
    <row r="442" spans="1:6" s="17" customFormat="1" ht="11.25">
      <c r="A442" s="209">
        <v>40211</v>
      </c>
      <c r="B442" s="72">
        <v>88.7</v>
      </c>
      <c r="E442" s="209">
        <v>43851</v>
      </c>
      <c r="F442" s="72">
        <v>73</v>
      </c>
    </row>
    <row r="443" spans="1:6" s="17" customFormat="1" ht="11.25">
      <c r="A443" s="209">
        <v>40212</v>
      </c>
      <c r="B443" s="72">
        <v>88.3</v>
      </c>
      <c r="E443" s="209">
        <v>43852</v>
      </c>
      <c r="F443" s="72">
        <v>73</v>
      </c>
    </row>
    <row r="444" spans="1:6" s="17" customFormat="1" ht="11.25">
      <c r="A444" s="209">
        <v>40213</v>
      </c>
      <c r="B444" s="72">
        <v>86.4</v>
      </c>
      <c r="E444" s="209">
        <v>43853</v>
      </c>
      <c r="F444" s="72">
        <v>73</v>
      </c>
    </row>
    <row r="445" spans="1:6" s="17" customFormat="1" ht="11.25">
      <c r="A445" s="209">
        <v>40214</v>
      </c>
      <c r="B445" s="72">
        <v>86.8</v>
      </c>
      <c r="E445" s="209">
        <v>43854</v>
      </c>
      <c r="F445" s="72">
        <v>73</v>
      </c>
    </row>
    <row r="446" spans="1:6" s="17" customFormat="1" ht="11.25">
      <c r="A446" s="209">
        <v>40217</v>
      </c>
      <c r="B446" s="72">
        <v>86.5</v>
      </c>
      <c r="E446" s="209">
        <v>43855</v>
      </c>
      <c r="F446" s="72">
        <v>73</v>
      </c>
    </row>
    <row r="447" spans="1:6" s="17" customFormat="1" ht="11.25">
      <c r="A447" s="209">
        <v>40218</v>
      </c>
      <c r="B447" s="72">
        <v>87.8</v>
      </c>
      <c r="E447" s="209">
        <v>43856</v>
      </c>
      <c r="F447" s="72">
        <v>73</v>
      </c>
    </row>
    <row r="448" spans="1:6" s="17" customFormat="1" ht="11.25">
      <c r="A448" s="209">
        <v>40219</v>
      </c>
      <c r="B448" s="72">
        <v>87.5</v>
      </c>
      <c r="E448" s="209">
        <v>43857</v>
      </c>
      <c r="F448" s="72">
        <v>73</v>
      </c>
    </row>
    <row r="449" spans="1:6" s="17" customFormat="1" ht="11.25">
      <c r="A449" s="209">
        <v>40220</v>
      </c>
      <c r="B449" s="72">
        <v>89.1</v>
      </c>
      <c r="E449" s="209">
        <v>43858</v>
      </c>
      <c r="F449" s="72">
        <v>73</v>
      </c>
    </row>
    <row r="450" spans="1:6" s="17" customFormat="1" ht="11.25">
      <c r="A450" s="209">
        <v>40221</v>
      </c>
      <c r="B450" s="72">
        <v>88.7</v>
      </c>
      <c r="E450" s="209">
        <v>43859</v>
      </c>
      <c r="F450" s="72">
        <v>73</v>
      </c>
    </row>
    <row r="451" spans="1:6" s="17" customFormat="1" ht="11.25">
      <c r="A451" s="209">
        <v>40224</v>
      </c>
      <c r="B451" s="72">
        <v>88.9</v>
      </c>
      <c r="E451" s="209">
        <v>43860</v>
      </c>
      <c r="F451" s="72">
        <v>73</v>
      </c>
    </row>
    <row r="452" spans="1:6" s="17" customFormat="1" ht="11.25">
      <c r="A452" s="209">
        <v>40225</v>
      </c>
      <c r="B452" s="72">
        <v>90.2</v>
      </c>
      <c r="E452" s="209">
        <v>43861</v>
      </c>
      <c r="F452" s="72">
        <v>73</v>
      </c>
    </row>
    <row r="453" spans="1:6" s="17" customFormat="1" ht="11.25">
      <c r="A453" s="209">
        <v>40226</v>
      </c>
      <c r="B453" s="72">
        <v>90</v>
      </c>
      <c r="E453" s="209">
        <v>43862</v>
      </c>
      <c r="F453" s="72">
        <v>73</v>
      </c>
    </row>
    <row r="454" spans="1:6" s="17" customFormat="1" ht="11.25">
      <c r="A454" s="209">
        <v>40227</v>
      </c>
      <c r="B454" s="72">
        <v>90.2</v>
      </c>
      <c r="E454" s="209">
        <v>43863</v>
      </c>
      <c r="F454" s="72">
        <v>73</v>
      </c>
    </row>
    <row r="455" spans="1:6" s="17" customFormat="1" ht="11.25">
      <c r="A455" s="209">
        <v>40228</v>
      </c>
      <c r="B455" s="72">
        <v>89.9</v>
      </c>
      <c r="E455" s="209">
        <v>43864</v>
      </c>
      <c r="F455" s="72">
        <v>73</v>
      </c>
    </row>
    <row r="456" spans="1:6" s="17" customFormat="1" ht="11.25">
      <c r="A456" s="209">
        <v>40231</v>
      </c>
      <c r="B456" s="72">
        <v>90</v>
      </c>
      <c r="E456" s="209">
        <v>43865</v>
      </c>
      <c r="F456" s="72">
        <v>73</v>
      </c>
    </row>
    <row r="457" spans="1:6" s="17" customFormat="1" ht="11.25">
      <c r="A457" s="209">
        <v>40232</v>
      </c>
      <c r="B457" s="72">
        <v>89</v>
      </c>
      <c r="E457" s="209">
        <v>43866</v>
      </c>
      <c r="F457" s="72">
        <v>73</v>
      </c>
    </row>
    <row r="458" spans="1:6" s="17" customFormat="1" ht="11.25">
      <c r="A458" s="209">
        <v>40233</v>
      </c>
      <c r="B458" s="72">
        <v>89.3</v>
      </c>
      <c r="E458" s="209">
        <v>43867</v>
      </c>
      <c r="F458" s="72">
        <v>73</v>
      </c>
    </row>
    <row r="459" spans="1:6" s="17" customFormat="1" ht="11.25">
      <c r="A459" s="209">
        <v>40234</v>
      </c>
      <c r="B459" s="72">
        <v>88.9</v>
      </c>
      <c r="E459" s="209">
        <v>43868</v>
      </c>
      <c r="F459" s="72">
        <v>73</v>
      </c>
    </row>
    <row r="460" spans="1:6" s="17" customFormat="1" ht="11.25">
      <c r="A460" s="209">
        <v>40235</v>
      </c>
      <c r="B460" s="72">
        <v>89.5</v>
      </c>
      <c r="E460" s="209">
        <v>43869</v>
      </c>
      <c r="F460" s="72">
        <v>73</v>
      </c>
    </row>
    <row r="461" spans="1:6" s="17" customFormat="1" ht="11.25">
      <c r="A461" s="209">
        <v>40238</v>
      </c>
      <c r="B461" s="72">
        <v>90.1</v>
      </c>
      <c r="E461" s="209">
        <v>43870</v>
      </c>
      <c r="F461" s="72">
        <v>73</v>
      </c>
    </row>
    <row r="462" spans="1:6" s="17" customFormat="1" ht="11.25">
      <c r="A462" s="209">
        <v>40239</v>
      </c>
      <c r="B462" s="72">
        <v>90.3</v>
      </c>
      <c r="E462" s="209">
        <v>43871</v>
      </c>
      <c r="F462" s="72">
        <v>73</v>
      </c>
    </row>
    <row r="463" spans="1:6" s="17" customFormat="1" ht="11.25">
      <c r="A463" s="209">
        <v>40240</v>
      </c>
      <c r="B463" s="72">
        <v>90.6</v>
      </c>
      <c r="E463" s="209">
        <v>43872</v>
      </c>
      <c r="F463" s="72">
        <v>73</v>
      </c>
    </row>
    <row r="464" spans="1:6" s="17" customFormat="1" ht="11.25">
      <c r="A464" s="209">
        <v>40241</v>
      </c>
      <c r="B464" s="72">
        <v>90.1</v>
      </c>
      <c r="E464" s="209">
        <v>43873</v>
      </c>
      <c r="F464" s="72">
        <v>73</v>
      </c>
    </row>
    <row r="465" spans="1:6" s="17" customFormat="1" ht="11.25">
      <c r="A465" s="209">
        <v>40242</v>
      </c>
      <c r="B465" s="72">
        <v>90.7</v>
      </c>
      <c r="E465" s="209">
        <v>43874</v>
      </c>
      <c r="F465" s="72">
        <v>73</v>
      </c>
    </row>
    <row r="466" spans="1:6" s="17" customFormat="1" ht="11.25">
      <c r="A466" s="209">
        <v>40245</v>
      </c>
      <c r="B466" s="72">
        <v>90.9</v>
      </c>
      <c r="E466" s="209">
        <v>43875</v>
      </c>
      <c r="F466" s="72">
        <v>73</v>
      </c>
    </row>
    <row r="467" spans="1:6" s="17" customFormat="1" ht="11.25">
      <c r="A467" s="209">
        <v>40246</v>
      </c>
      <c r="B467" s="72">
        <v>91.4</v>
      </c>
      <c r="E467" s="209">
        <v>43876</v>
      </c>
      <c r="F467" s="72">
        <v>73</v>
      </c>
    </row>
    <row r="468" spans="1:6" s="17" customFormat="1" ht="11.25">
      <c r="A468" s="209">
        <v>40247</v>
      </c>
      <c r="B468" s="72">
        <v>91.5</v>
      </c>
      <c r="E468" s="209">
        <v>43877</v>
      </c>
      <c r="F468" s="72">
        <v>73</v>
      </c>
    </row>
    <row r="469" spans="1:6" s="17" customFormat="1" ht="11.25">
      <c r="A469" s="209">
        <v>40248</v>
      </c>
      <c r="B469" s="72">
        <v>91.5</v>
      </c>
      <c r="E469" s="209">
        <v>43878</v>
      </c>
      <c r="F469" s="72">
        <v>73</v>
      </c>
    </row>
    <row r="470" spans="1:6" s="17" customFormat="1" ht="11.25">
      <c r="A470" s="209">
        <v>40249</v>
      </c>
      <c r="B470" s="72">
        <v>91.5</v>
      </c>
      <c r="E470" s="209">
        <v>43879</v>
      </c>
      <c r="F470" s="72">
        <v>73</v>
      </c>
    </row>
    <row r="471" spans="1:6" s="17" customFormat="1" ht="11.25">
      <c r="A471" s="209">
        <v>40252</v>
      </c>
      <c r="B471" s="72">
        <v>91.4</v>
      </c>
      <c r="E471" s="209">
        <v>43880</v>
      </c>
      <c r="F471" s="72">
        <v>73</v>
      </c>
    </row>
    <row r="472" spans="1:6" s="17" customFormat="1" ht="11.25">
      <c r="A472" s="209">
        <v>40253</v>
      </c>
      <c r="B472" s="72">
        <v>92</v>
      </c>
      <c r="E472" s="209">
        <v>43881</v>
      </c>
      <c r="F472" s="72">
        <v>73</v>
      </c>
    </row>
    <row r="473" spans="1:6" s="17" customFormat="1" ht="11.25">
      <c r="A473" s="209">
        <v>40254</v>
      </c>
      <c r="B473" s="72">
        <v>92.3</v>
      </c>
      <c r="E473" s="209">
        <v>43882</v>
      </c>
      <c r="F473" s="72">
        <v>73</v>
      </c>
    </row>
    <row r="474" spans="1:6" s="17" customFormat="1" ht="11.25">
      <c r="A474" s="209">
        <v>40255</v>
      </c>
      <c r="B474" s="72">
        <v>92.1</v>
      </c>
      <c r="E474" s="209">
        <v>43883</v>
      </c>
      <c r="F474" s="72">
        <v>73</v>
      </c>
    </row>
    <row r="475" spans="1:6" s="17" customFormat="1" ht="11.25">
      <c r="A475" s="209">
        <v>40256</v>
      </c>
      <c r="B475" s="72">
        <v>91.5</v>
      </c>
      <c r="E475" s="209">
        <v>43884</v>
      </c>
      <c r="F475" s="72">
        <v>73</v>
      </c>
    </row>
    <row r="476" spans="1:6" s="17" customFormat="1" ht="11.25">
      <c r="A476" s="209">
        <v>40259</v>
      </c>
      <c r="B476" s="72">
        <v>91.8</v>
      </c>
      <c r="E476" s="209">
        <v>43885</v>
      </c>
      <c r="F476" s="72">
        <v>73</v>
      </c>
    </row>
    <row r="477" spans="1:6" s="17" customFormat="1" ht="11.25">
      <c r="A477" s="209">
        <v>40260</v>
      </c>
      <c r="B477" s="72">
        <v>91.9</v>
      </c>
      <c r="E477" s="209">
        <v>43886</v>
      </c>
      <c r="F477" s="72">
        <v>73</v>
      </c>
    </row>
    <row r="478" spans="1:6" s="17" customFormat="1" ht="11.25">
      <c r="A478" s="209">
        <v>40261</v>
      </c>
      <c r="B478" s="72">
        <v>90.7</v>
      </c>
      <c r="E478" s="209">
        <v>43887</v>
      </c>
      <c r="F478" s="72">
        <v>73</v>
      </c>
    </row>
    <row r="479" spans="1:6" s="17" customFormat="1" ht="11.25">
      <c r="A479" s="209">
        <v>40262</v>
      </c>
      <c r="B479" s="72">
        <v>90.7</v>
      </c>
      <c r="E479" s="209">
        <v>43888</v>
      </c>
      <c r="F479" s="72">
        <v>73</v>
      </c>
    </row>
    <row r="480" spans="1:6" s="17" customFormat="1" ht="11.25">
      <c r="A480" s="209">
        <v>40263</v>
      </c>
      <c r="B480" s="72">
        <v>90.4</v>
      </c>
      <c r="E480" s="209">
        <v>43889</v>
      </c>
      <c r="F480" s="72">
        <v>73</v>
      </c>
    </row>
    <row r="481" spans="1:6" s="17" customFormat="1" ht="11.25">
      <c r="A481" s="209">
        <v>40266</v>
      </c>
      <c r="B481" s="72">
        <v>91.7</v>
      </c>
      <c r="E481" s="209">
        <v>43890</v>
      </c>
      <c r="F481" s="72">
        <v>73</v>
      </c>
    </row>
    <row r="482" spans="1:6" s="17" customFormat="1" ht="11.25">
      <c r="A482" s="209">
        <v>40267</v>
      </c>
      <c r="B482" s="72">
        <v>91.8</v>
      </c>
      <c r="E482" s="209">
        <v>43891</v>
      </c>
      <c r="F482" s="72">
        <v>73</v>
      </c>
    </row>
    <row r="483" spans="1:6" s="17" customFormat="1" ht="11.25">
      <c r="A483" s="209">
        <v>40268</v>
      </c>
      <c r="B483" s="72">
        <v>91.7</v>
      </c>
      <c r="E483" s="209">
        <v>43892</v>
      </c>
      <c r="F483" s="72">
        <v>73</v>
      </c>
    </row>
    <row r="484" spans="1:6" s="17" customFormat="1" ht="11.25">
      <c r="A484" s="209">
        <v>40269</v>
      </c>
      <c r="B484" s="72">
        <v>92.1</v>
      </c>
      <c r="E484" s="209">
        <v>43893</v>
      </c>
      <c r="F484" s="72">
        <v>73</v>
      </c>
    </row>
    <row r="485" spans="1:6" s="17" customFormat="1" ht="11.25">
      <c r="A485" s="209">
        <v>40270</v>
      </c>
      <c r="B485" s="72">
        <v>91.9</v>
      </c>
      <c r="E485" s="209">
        <v>43894</v>
      </c>
      <c r="F485" s="72">
        <v>73</v>
      </c>
    </row>
    <row r="486" spans="1:6" s="17" customFormat="1" ht="11.25">
      <c r="A486" s="209">
        <v>40273</v>
      </c>
      <c r="B486" s="72">
        <v>92.2</v>
      </c>
      <c r="E486" s="209">
        <v>43895</v>
      </c>
      <c r="F486" s="72">
        <v>73</v>
      </c>
    </row>
    <row r="487" spans="1:6" s="17" customFormat="1" ht="11.25">
      <c r="A487" s="209">
        <v>40274</v>
      </c>
      <c r="B487" s="72">
        <v>92.8</v>
      </c>
      <c r="E487" s="209">
        <v>43896</v>
      </c>
      <c r="F487" s="72">
        <v>73</v>
      </c>
    </row>
    <row r="488" spans="1:6" s="17" customFormat="1" ht="11.25">
      <c r="A488" s="209">
        <v>40275</v>
      </c>
      <c r="B488" s="72">
        <v>92.7</v>
      </c>
      <c r="E488" s="209">
        <v>43897</v>
      </c>
      <c r="F488" s="72">
        <v>73.099999999999994</v>
      </c>
    </row>
    <row r="489" spans="1:6" s="17" customFormat="1" ht="11.25">
      <c r="A489" s="209">
        <v>40276</v>
      </c>
      <c r="B489" s="72">
        <v>92.9</v>
      </c>
      <c r="E489" s="209">
        <v>43898</v>
      </c>
      <c r="F489" s="72">
        <v>73.099999999999994</v>
      </c>
    </row>
    <row r="490" spans="1:6" s="17" customFormat="1" ht="11.25">
      <c r="A490" s="209">
        <v>40277</v>
      </c>
      <c r="B490" s="72">
        <v>93.3</v>
      </c>
      <c r="E490" s="209">
        <v>43899</v>
      </c>
      <c r="F490" s="72">
        <v>73.099999999999994</v>
      </c>
    </row>
    <row r="491" spans="1:6" s="17" customFormat="1" ht="11.25">
      <c r="A491" s="209">
        <v>40280</v>
      </c>
      <c r="B491" s="72">
        <v>92.7</v>
      </c>
      <c r="E491" s="209">
        <v>43900</v>
      </c>
      <c r="F491" s="72">
        <v>73.099999999999994</v>
      </c>
    </row>
    <row r="492" spans="1:6" s="17" customFormat="1" ht="11.25">
      <c r="A492" s="209">
        <v>40281</v>
      </c>
      <c r="B492" s="72">
        <v>92.9</v>
      </c>
      <c r="E492" s="209">
        <v>43901</v>
      </c>
      <c r="F492" s="72">
        <v>73.099999999999994</v>
      </c>
    </row>
    <row r="493" spans="1:6" s="17" customFormat="1" ht="11.25">
      <c r="A493" s="209">
        <v>40282</v>
      </c>
      <c r="B493" s="72">
        <v>93.5</v>
      </c>
      <c r="E493" s="209">
        <v>43902</v>
      </c>
      <c r="F493" s="72">
        <v>73.099999999999994</v>
      </c>
    </row>
    <row r="494" spans="1:6" s="17" customFormat="1" ht="11.25">
      <c r="A494" s="209">
        <v>40283</v>
      </c>
      <c r="B494" s="72">
        <v>93.5</v>
      </c>
      <c r="E494" s="209">
        <v>43903</v>
      </c>
      <c r="F494" s="72">
        <v>73.099999999999994</v>
      </c>
    </row>
    <row r="495" spans="1:6" s="17" customFormat="1" ht="11.25">
      <c r="A495" s="209">
        <v>40284</v>
      </c>
      <c r="B495" s="72">
        <v>92.5</v>
      </c>
      <c r="E495" s="209">
        <v>43904</v>
      </c>
      <c r="F495" s="72">
        <v>73.099999999999994</v>
      </c>
    </row>
    <row r="496" spans="1:6" s="17" customFormat="1" ht="11.25">
      <c r="A496" s="209">
        <v>40287</v>
      </c>
      <c r="B496" s="72">
        <v>92.4</v>
      </c>
      <c r="E496" s="209">
        <v>43905</v>
      </c>
      <c r="F496" s="72">
        <v>73.099999999999994</v>
      </c>
    </row>
    <row r="497" spans="1:6" s="17" customFormat="1" ht="11.25">
      <c r="A497" s="209">
        <v>40288</v>
      </c>
      <c r="B497" s="72">
        <v>93.2</v>
      </c>
      <c r="E497" s="209">
        <v>43906</v>
      </c>
      <c r="F497" s="72">
        <v>73.099999999999994</v>
      </c>
    </row>
    <row r="498" spans="1:6" s="17" customFormat="1" ht="11.25">
      <c r="A498" s="209">
        <v>40289</v>
      </c>
      <c r="B498" s="72">
        <v>92.6</v>
      </c>
      <c r="E498" s="209">
        <v>43907</v>
      </c>
      <c r="F498" s="72">
        <v>73.099999999999994</v>
      </c>
    </row>
    <row r="499" spans="1:6" s="17" customFormat="1" ht="11.25">
      <c r="A499" s="209">
        <v>40290</v>
      </c>
      <c r="B499" s="72">
        <v>92.8</v>
      </c>
      <c r="E499" s="209">
        <v>43908</v>
      </c>
      <c r="F499" s="72">
        <v>73.099999999999994</v>
      </c>
    </row>
    <row r="500" spans="1:6" s="17" customFormat="1" ht="11.25">
      <c r="A500" s="209">
        <v>40291</v>
      </c>
      <c r="B500" s="72">
        <v>92.8</v>
      </c>
      <c r="E500" s="209">
        <v>43909</v>
      </c>
      <c r="F500" s="72">
        <v>73.099999999999994</v>
      </c>
    </row>
    <row r="501" spans="1:6" s="17" customFormat="1" ht="11.25">
      <c r="A501" s="209">
        <v>40294</v>
      </c>
      <c r="B501" s="72">
        <v>92.7</v>
      </c>
      <c r="E501" s="209">
        <v>43910</v>
      </c>
      <c r="F501" s="72">
        <v>73.099999999999994</v>
      </c>
    </row>
    <row r="502" spans="1:6" s="17" customFormat="1" ht="11.25">
      <c r="A502" s="209">
        <v>40295</v>
      </c>
      <c r="B502" s="72">
        <v>91.5</v>
      </c>
      <c r="E502" s="209">
        <v>43911</v>
      </c>
      <c r="F502" s="72">
        <v>73.099999999999994</v>
      </c>
    </row>
    <row r="503" spans="1:6" s="17" customFormat="1" ht="11.25">
      <c r="A503" s="209">
        <v>40296</v>
      </c>
      <c r="B503" s="72">
        <v>92.5</v>
      </c>
      <c r="E503" s="209">
        <v>43912</v>
      </c>
      <c r="F503" s="72">
        <v>73.099999999999994</v>
      </c>
    </row>
    <row r="504" spans="1:6" s="17" customFormat="1" ht="11.25">
      <c r="A504" s="209">
        <v>40297</v>
      </c>
      <c r="B504" s="72">
        <v>92.7</v>
      </c>
      <c r="E504" s="209">
        <v>43913</v>
      </c>
      <c r="F504" s="72">
        <v>73.099999999999994</v>
      </c>
    </row>
    <row r="505" spans="1:6" s="17" customFormat="1" ht="11.25">
      <c r="A505" s="209">
        <v>40298</v>
      </c>
      <c r="B505" s="72">
        <v>92.5</v>
      </c>
      <c r="E505" s="209">
        <v>43914</v>
      </c>
      <c r="F505" s="72">
        <v>73.099999999999994</v>
      </c>
    </row>
    <row r="506" spans="1:6" s="17" customFormat="1" ht="11.25">
      <c r="A506" s="209">
        <v>40301</v>
      </c>
      <c r="B506" s="72">
        <v>92.7</v>
      </c>
      <c r="E506" s="209">
        <v>43915</v>
      </c>
      <c r="F506" s="72">
        <v>73.099999999999994</v>
      </c>
    </row>
    <row r="507" spans="1:6" s="17" customFormat="1" ht="11.25">
      <c r="A507" s="209">
        <v>40302</v>
      </c>
      <c r="B507" s="72">
        <v>90.8</v>
      </c>
      <c r="E507" s="209">
        <v>43916</v>
      </c>
      <c r="F507" s="72">
        <v>73.099999999999994</v>
      </c>
    </row>
    <row r="508" spans="1:6" s="17" customFormat="1" ht="11.25">
      <c r="A508" s="209">
        <v>40303</v>
      </c>
      <c r="B508" s="72">
        <v>90.5</v>
      </c>
      <c r="E508" s="209">
        <v>43917</v>
      </c>
      <c r="F508" s="72">
        <v>73.099999999999994</v>
      </c>
    </row>
    <row r="509" spans="1:6" s="17" customFormat="1" ht="11.25">
      <c r="A509" s="209">
        <v>40304</v>
      </c>
      <c r="B509" s="72">
        <v>88.5</v>
      </c>
      <c r="E509" s="209">
        <v>43918</v>
      </c>
      <c r="F509" s="72">
        <v>73.099999999999994</v>
      </c>
    </row>
    <row r="510" spans="1:6" s="17" customFormat="1" ht="11.25">
      <c r="A510" s="209">
        <v>40305</v>
      </c>
      <c r="B510" s="72">
        <v>88.8</v>
      </c>
      <c r="E510" s="209">
        <v>43919</v>
      </c>
      <c r="F510" s="72">
        <v>73.099999999999994</v>
      </c>
    </row>
    <row r="511" spans="1:6" s="17" customFormat="1" ht="11.25">
      <c r="A511" s="209">
        <v>40308</v>
      </c>
      <c r="B511" s="72">
        <v>90.3</v>
      </c>
      <c r="E511" s="209">
        <v>43920</v>
      </c>
      <c r="F511" s="72">
        <v>73.099999999999994</v>
      </c>
    </row>
    <row r="512" spans="1:6" s="17" customFormat="1" ht="11.25">
      <c r="A512" s="209">
        <v>40309</v>
      </c>
      <c r="B512" s="72">
        <v>89.5</v>
      </c>
      <c r="E512" s="209">
        <v>43921</v>
      </c>
      <c r="F512" s="72">
        <v>73.099999999999994</v>
      </c>
    </row>
    <row r="513" spans="1:6" s="17" customFormat="1" ht="11.25">
      <c r="A513" s="209">
        <v>40310</v>
      </c>
      <c r="B513" s="72">
        <v>89.4</v>
      </c>
      <c r="E513" s="209">
        <v>43922</v>
      </c>
      <c r="F513" s="72">
        <v>73.099999999999994</v>
      </c>
    </row>
    <row r="514" spans="1:6" s="17" customFormat="1" ht="11.25">
      <c r="A514" s="209">
        <v>40311</v>
      </c>
      <c r="B514" s="72">
        <v>89.5</v>
      </c>
      <c r="E514" s="209">
        <v>43923</v>
      </c>
      <c r="F514" s="72">
        <v>73.099999999999994</v>
      </c>
    </row>
    <row r="515" spans="1:6" s="17" customFormat="1" ht="11.25">
      <c r="A515" s="209">
        <v>40312</v>
      </c>
      <c r="B515" s="72">
        <v>88.6</v>
      </c>
      <c r="E515" s="209">
        <v>43924</v>
      </c>
      <c r="F515" s="72">
        <v>73.099999999999994</v>
      </c>
    </row>
    <row r="516" spans="1:6" s="17" customFormat="1" ht="11.25">
      <c r="A516" s="209">
        <v>40315</v>
      </c>
      <c r="B516" s="72">
        <v>87.7</v>
      </c>
      <c r="E516" s="209">
        <v>43925</v>
      </c>
      <c r="F516" s="72">
        <v>73.099999999999994</v>
      </c>
    </row>
    <row r="517" spans="1:6" s="17" customFormat="1" ht="11.25">
      <c r="A517" s="209">
        <v>40316</v>
      </c>
      <c r="B517" s="72">
        <v>86.3</v>
      </c>
      <c r="E517" s="209">
        <v>43926</v>
      </c>
      <c r="F517" s="72">
        <v>73.099999999999994</v>
      </c>
    </row>
    <row r="518" spans="1:6" s="17" customFormat="1" ht="11.25">
      <c r="A518" s="209">
        <v>40317</v>
      </c>
      <c r="B518" s="72">
        <v>84.8</v>
      </c>
      <c r="E518" s="209">
        <v>43927</v>
      </c>
      <c r="F518" s="72">
        <v>73.099999999999994</v>
      </c>
    </row>
    <row r="519" spans="1:6" s="17" customFormat="1" ht="11.25">
      <c r="A519" s="209">
        <v>40318</v>
      </c>
      <c r="B519" s="72">
        <v>81.599999999999994</v>
      </c>
      <c r="E519" s="209">
        <v>43928</v>
      </c>
      <c r="F519" s="72">
        <v>73.099999999999994</v>
      </c>
    </row>
    <row r="520" spans="1:6" s="17" customFormat="1" ht="11.25">
      <c r="A520" s="209">
        <v>40319</v>
      </c>
      <c r="B520" s="72">
        <v>81.599999999999994</v>
      </c>
      <c r="E520" s="209">
        <v>43929</v>
      </c>
      <c r="F520" s="72">
        <v>73.099999999999994</v>
      </c>
    </row>
    <row r="521" spans="1:6" s="17" customFormat="1" ht="11.25">
      <c r="A521" s="209">
        <v>40322</v>
      </c>
      <c r="B521" s="72">
        <v>82.4</v>
      </c>
      <c r="E521" s="209">
        <v>43930</v>
      </c>
      <c r="F521" s="72">
        <v>73.099999999999994</v>
      </c>
    </row>
    <row r="522" spans="1:6" s="17" customFormat="1" ht="11.25">
      <c r="A522" s="209">
        <v>40323</v>
      </c>
      <c r="B522" s="72">
        <v>82.9</v>
      </c>
      <c r="E522" s="209">
        <v>43931</v>
      </c>
      <c r="F522" s="72">
        <v>73.099999999999994</v>
      </c>
    </row>
    <row r="523" spans="1:6" s="17" customFormat="1" ht="11.25">
      <c r="A523" s="209">
        <v>40324</v>
      </c>
      <c r="B523" s="72">
        <v>82.1</v>
      </c>
      <c r="E523" s="209">
        <v>43932</v>
      </c>
      <c r="F523" s="72">
        <v>73.099999999999994</v>
      </c>
    </row>
    <row r="524" spans="1:6" s="17" customFormat="1" ht="11.25">
      <c r="A524" s="209">
        <v>40325</v>
      </c>
      <c r="B524" s="72">
        <v>85.2</v>
      </c>
      <c r="E524" s="209">
        <v>43933</v>
      </c>
      <c r="F524" s="72">
        <v>73.099999999999994</v>
      </c>
    </row>
    <row r="525" spans="1:6" s="17" customFormat="1" ht="11.25">
      <c r="A525" s="209">
        <v>40326</v>
      </c>
      <c r="B525" s="72">
        <v>84.8</v>
      </c>
      <c r="E525" s="209">
        <v>43934</v>
      </c>
      <c r="F525" s="72">
        <v>73.099999999999994</v>
      </c>
    </row>
    <row r="526" spans="1:6" s="17" customFormat="1" ht="11.25">
      <c r="A526" s="209">
        <v>40329</v>
      </c>
      <c r="B526" s="72">
        <v>84.7</v>
      </c>
      <c r="E526" s="209">
        <v>43935</v>
      </c>
      <c r="F526" s="72">
        <v>73.099999999999994</v>
      </c>
    </row>
    <row r="527" spans="1:6" s="17" customFormat="1" ht="11.25">
      <c r="A527" s="209">
        <v>40330</v>
      </c>
      <c r="B527" s="72">
        <v>83.2</v>
      </c>
      <c r="E527" s="209">
        <v>43936</v>
      </c>
      <c r="F527" s="72">
        <v>73.099999999999994</v>
      </c>
    </row>
    <row r="528" spans="1:6" s="17" customFormat="1" ht="11.25">
      <c r="A528" s="209">
        <v>40331</v>
      </c>
      <c r="B528" s="72">
        <v>84.1</v>
      </c>
      <c r="E528" s="209">
        <v>43937</v>
      </c>
      <c r="F528" s="72">
        <v>73.099999999999994</v>
      </c>
    </row>
    <row r="529" spans="1:6" s="17" customFormat="1" ht="11.25">
      <c r="A529" s="209">
        <v>40332</v>
      </c>
      <c r="B529" s="72">
        <v>84.4</v>
      </c>
      <c r="E529" s="209">
        <v>43938</v>
      </c>
      <c r="F529" s="72">
        <v>73.099999999999994</v>
      </c>
    </row>
    <row r="530" spans="1:6" s="17" customFormat="1" ht="11.25">
      <c r="A530" s="209">
        <v>40333</v>
      </c>
      <c r="B530" s="72">
        <v>82.3</v>
      </c>
      <c r="E530" s="209">
        <v>43939</v>
      </c>
      <c r="F530" s="72">
        <v>73.099999999999994</v>
      </c>
    </row>
    <row r="531" spans="1:6" s="17" customFormat="1" ht="11.25">
      <c r="A531" s="209">
        <v>40336</v>
      </c>
      <c r="B531" s="72">
        <v>80.900000000000006</v>
      </c>
      <c r="E531" s="209">
        <v>43940</v>
      </c>
      <c r="F531" s="72">
        <v>73.099999999999994</v>
      </c>
    </row>
    <row r="532" spans="1:6" s="17" customFormat="1" ht="11.25">
      <c r="A532" s="209">
        <v>40337</v>
      </c>
      <c r="B532" s="72">
        <v>82.7</v>
      </c>
      <c r="E532" s="209">
        <v>43941</v>
      </c>
      <c r="F532" s="72">
        <v>73.099999999999994</v>
      </c>
    </row>
    <row r="533" spans="1:6" s="17" customFormat="1" ht="11.25">
      <c r="A533" s="209">
        <v>40338</v>
      </c>
      <c r="B533" s="72">
        <v>82.8</v>
      </c>
      <c r="E533" s="209">
        <v>43942</v>
      </c>
      <c r="F533" s="72">
        <v>73.099999999999994</v>
      </c>
    </row>
    <row r="534" spans="1:6" s="17" customFormat="1" ht="11.25">
      <c r="A534" s="209">
        <v>40339</v>
      </c>
      <c r="B534" s="72">
        <v>84.9</v>
      </c>
      <c r="E534" s="209">
        <v>43943</v>
      </c>
      <c r="F534" s="72">
        <v>73.099999999999994</v>
      </c>
    </row>
    <row r="535" spans="1:6" s="17" customFormat="1" ht="11.25">
      <c r="A535" s="209">
        <v>40340</v>
      </c>
      <c r="B535" s="72">
        <v>85</v>
      </c>
      <c r="E535" s="209">
        <v>43944</v>
      </c>
      <c r="F535" s="72">
        <v>73.099999999999994</v>
      </c>
    </row>
    <row r="536" spans="1:6" s="17" customFormat="1" ht="11.25">
      <c r="A536" s="209">
        <v>40343</v>
      </c>
      <c r="B536" s="72">
        <v>85.8</v>
      </c>
      <c r="E536" s="209">
        <v>43945</v>
      </c>
      <c r="F536" s="72">
        <v>73.099999999999994</v>
      </c>
    </row>
    <row r="537" spans="1:6" s="17" customFormat="1" ht="11.25">
      <c r="A537" s="209">
        <v>40344</v>
      </c>
      <c r="B537" s="72">
        <v>86.5</v>
      </c>
      <c r="E537" s="209">
        <v>43946</v>
      </c>
      <c r="F537" s="72">
        <v>73.099999999999994</v>
      </c>
    </row>
    <row r="538" spans="1:6" s="17" customFormat="1" ht="11.25">
      <c r="A538" s="209">
        <v>40345</v>
      </c>
      <c r="B538" s="72">
        <v>86.3</v>
      </c>
      <c r="E538" s="209">
        <v>43947</v>
      </c>
      <c r="F538" s="72">
        <v>73.099999999999994</v>
      </c>
    </row>
    <row r="539" spans="1:6" s="17" customFormat="1" ht="11.25">
      <c r="A539" s="209">
        <v>40346</v>
      </c>
      <c r="B539" s="72">
        <v>86.8</v>
      </c>
      <c r="E539" s="209">
        <v>43948</v>
      </c>
      <c r="F539" s="72">
        <v>73.099999999999994</v>
      </c>
    </row>
    <row r="540" spans="1:6" s="17" customFormat="1" ht="11.25">
      <c r="A540" s="209">
        <v>40347</v>
      </c>
      <c r="B540" s="72">
        <v>87.2</v>
      </c>
      <c r="E540" s="209">
        <v>43949</v>
      </c>
      <c r="F540" s="72">
        <v>73.099999999999994</v>
      </c>
    </row>
    <row r="541" spans="1:6" s="17" customFormat="1" ht="11.25">
      <c r="A541" s="209">
        <v>40350</v>
      </c>
      <c r="B541" s="72">
        <v>87.6</v>
      </c>
      <c r="E541" s="209">
        <v>43950</v>
      </c>
      <c r="F541" s="72">
        <v>73.099999999999994</v>
      </c>
    </row>
    <row r="542" spans="1:6" s="17" customFormat="1" ht="11.25">
      <c r="A542" s="209">
        <v>40351</v>
      </c>
      <c r="B542" s="72">
        <v>87.3</v>
      </c>
      <c r="E542" s="209">
        <v>43951</v>
      </c>
      <c r="F542" s="72">
        <v>73.099999999999994</v>
      </c>
    </row>
    <row r="543" spans="1:6" s="17" customFormat="1" ht="11.25">
      <c r="A543" s="209">
        <v>40352</v>
      </c>
      <c r="B543" s="72">
        <v>87.4</v>
      </c>
      <c r="E543" s="209">
        <v>43952</v>
      </c>
      <c r="F543" s="72">
        <v>73.099999999999994</v>
      </c>
    </row>
    <row r="544" spans="1:6" s="17" customFormat="1" ht="11.25">
      <c r="A544" s="209">
        <v>40353</v>
      </c>
      <c r="B544" s="72">
        <v>86.7</v>
      </c>
      <c r="E544" s="209">
        <v>43953</v>
      </c>
      <c r="F544" s="72">
        <v>73.099999999999994</v>
      </c>
    </row>
    <row r="545" spans="1:6" s="17" customFormat="1" ht="11.25">
      <c r="A545" s="209">
        <v>40354</v>
      </c>
      <c r="B545" s="72">
        <v>87.5</v>
      </c>
      <c r="E545" s="209">
        <v>43954</v>
      </c>
      <c r="F545" s="72">
        <v>73.099999999999994</v>
      </c>
    </row>
    <row r="546" spans="1:6" s="17" customFormat="1" ht="11.25">
      <c r="A546" s="209">
        <v>40357</v>
      </c>
      <c r="B546" s="72">
        <v>87.2</v>
      </c>
      <c r="E546" s="209">
        <v>43955</v>
      </c>
      <c r="F546" s="72">
        <v>73.099999999999994</v>
      </c>
    </row>
    <row r="547" spans="1:6" s="17" customFormat="1" ht="11.25">
      <c r="A547" s="209">
        <v>40358</v>
      </c>
      <c r="B547" s="72">
        <v>84.7</v>
      </c>
      <c r="E547" s="209">
        <v>43956</v>
      </c>
      <c r="F547" s="72">
        <v>73.099999999999994</v>
      </c>
    </row>
    <row r="548" spans="1:6" s="17" customFormat="1" ht="11.25">
      <c r="A548" s="209">
        <v>40359</v>
      </c>
      <c r="B548" s="72">
        <v>84</v>
      </c>
      <c r="E548" s="209">
        <v>43957</v>
      </c>
      <c r="F548" s="72">
        <v>73.099999999999994</v>
      </c>
    </row>
    <row r="549" spans="1:6" s="17" customFormat="1" ht="11.25">
      <c r="A549" s="209">
        <v>40360</v>
      </c>
      <c r="B549" s="72">
        <v>84.3</v>
      </c>
      <c r="E549" s="209">
        <v>43958</v>
      </c>
      <c r="F549" s="72">
        <v>73.099999999999994</v>
      </c>
    </row>
    <row r="550" spans="1:6" s="17" customFormat="1" ht="11.25">
      <c r="A550" s="209">
        <v>40361</v>
      </c>
      <c r="B550" s="72">
        <v>84.2</v>
      </c>
      <c r="E550" s="209">
        <v>43959</v>
      </c>
      <c r="F550" s="72">
        <v>73.099999999999994</v>
      </c>
    </row>
    <row r="551" spans="1:6" s="17" customFormat="1" ht="11.25">
      <c r="A551" s="209">
        <v>40364</v>
      </c>
      <c r="B551" s="72">
        <v>84</v>
      </c>
      <c r="E551" s="209">
        <v>43960</v>
      </c>
      <c r="F551" s="72">
        <v>73.099999999999994</v>
      </c>
    </row>
    <row r="552" spans="1:6" s="17" customFormat="1" ht="11.25">
      <c r="A552" s="209">
        <v>40365</v>
      </c>
      <c r="B552" s="72">
        <v>85.3</v>
      </c>
      <c r="E552" s="209">
        <v>43961</v>
      </c>
      <c r="F552" s="72">
        <v>73.099999999999994</v>
      </c>
    </row>
    <row r="553" spans="1:6" s="17" customFormat="1" ht="11.25">
      <c r="A553" s="209">
        <v>40366</v>
      </c>
      <c r="B553" s="72">
        <v>86.4</v>
      </c>
      <c r="E553" s="209">
        <v>43962</v>
      </c>
      <c r="F553" s="72">
        <v>73.099999999999994</v>
      </c>
    </row>
    <row r="554" spans="1:6" s="17" customFormat="1" ht="11.25">
      <c r="A554" s="209">
        <v>40367</v>
      </c>
      <c r="B554" s="72">
        <v>87.8</v>
      </c>
      <c r="E554" s="209">
        <v>43963</v>
      </c>
      <c r="F554" s="72">
        <v>73.099999999999994</v>
      </c>
    </row>
    <row r="555" spans="1:6" s="17" customFormat="1" ht="11.25">
      <c r="A555" s="209">
        <v>40368</v>
      </c>
      <c r="B555" s="72">
        <v>87.8</v>
      </c>
      <c r="E555" s="209">
        <v>43964</v>
      </c>
      <c r="F555" s="72">
        <v>73.099999999999994</v>
      </c>
    </row>
    <row r="556" spans="1:6" s="17" customFormat="1" ht="11.25">
      <c r="A556" s="209">
        <v>40371</v>
      </c>
      <c r="B556" s="72">
        <v>87.6</v>
      </c>
      <c r="E556" s="209">
        <v>43965</v>
      </c>
      <c r="F556" s="72">
        <v>73.099999999999994</v>
      </c>
    </row>
    <row r="557" spans="1:6" s="17" customFormat="1" ht="11.25">
      <c r="A557" s="209">
        <v>40372</v>
      </c>
      <c r="B557" s="72">
        <v>88.3</v>
      </c>
      <c r="E557" s="209">
        <v>43966</v>
      </c>
      <c r="F557" s="72">
        <v>73.099999999999994</v>
      </c>
    </row>
    <row r="558" spans="1:6" s="17" customFormat="1" ht="11.25">
      <c r="A558" s="209">
        <v>40373</v>
      </c>
      <c r="B558" s="72">
        <v>88.4</v>
      </c>
      <c r="E558" s="209">
        <v>43967</v>
      </c>
      <c r="F558" s="72">
        <v>73.099999999999994</v>
      </c>
    </row>
    <row r="559" spans="1:6" s="17" customFormat="1" ht="11.25">
      <c r="A559" s="209">
        <v>40374</v>
      </c>
      <c r="B559" s="72">
        <v>88.4</v>
      </c>
      <c r="E559" s="209">
        <v>43968</v>
      </c>
      <c r="F559" s="72">
        <v>73.099999999999994</v>
      </c>
    </row>
    <row r="560" spans="1:6" s="17" customFormat="1" ht="11.25">
      <c r="A560" s="209">
        <v>40375</v>
      </c>
      <c r="B560" s="72">
        <v>86.9</v>
      </c>
      <c r="E560" s="209">
        <v>43969</v>
      </c>
      <c r="F560" s="72">
        <v>73.2</v>
      </c>
    </row>
    <row r="561" spans="1:6" s="17" customFormat="1" ht="11.25">
      <c r="A561" s="209">
        <v>40378</v>
      </c>
      <c r="B561" s="72">
        <v>86.8</v>
      </c>
      <c r="E561" s="209">
        <v>43970</v>
      </c>
      <c r="F561" s="72">
        <v>73.2</v>
      </c>
    </row>
    <row r="562" spans="1:6" s="17" customFormat="1" ht="11.25">
      <c r="A562" s="209">
        <v>40379</v>
      </c>
      <c r="B562" s="72">
        <v>88.4</v>
      </c>
      <c r="E562" s="209">
        <v>43971</v>
      </c>
      <c r="F562" s="72">
        <v>73.2</v>
      </c>
    </row>
    <row r="563" spans="1:6" s="17" customFormat="1" ht="11.25">
      <c r="A563" s="209">
        <v>40380</v>
      </c>
      <c r="B563" s="72">
        <v>87.7</v>
      </c>
      <c r="E563" s="209">
        <v>43972</v>
      </c>
      <c r="F563" s="72">
        <v>73.2</v>
      </c>
    </row>
    <row r="564" spans="1:6" s="17" customFormat="1" ht="11.25">
      <c r="A564" s="209">
        <v>40381</v>
      </c>
      <c r="B564" s="72">
        <v>89.4</v>
      </c>
      <c r="E564" s="209">
        <v>43973</v>
      </c>
      <c r="F564" s="72">
        <v>73.2</v>
      </c>
    </row>
    <row r="565" spans="1:6" s="17" customFormat="1" ht="11.25">
      <c r="A565" s="209">
        <v>40382</v>
      </c>
      <c r="B565" s="72">
        <v>89.6</v>
      </c>
      <c r="E565" s="209">
        <v>43974</v>
      </c>
      <c r="F565" s="72">
        <v>73.2</v>
      </c>
    </row>
    <row r="566" spans="1:6" s="17" customFormat="1" ht="11.25">
      <c r="A566" s="209">
        <v>40385</v>
      </c>
      <c r="B566" s="72">
        <v>90.3</v>
      </c>
      <c r="E566" s="209">
        <v>43975</v>
      </c>
      <c r="F566" s="72">
        <v>73.2</v>
      </c>
    </row>
    <row r="567" spans="1:6" s="17" customFormat="1" ht="11.25">
      <c r="A567" s="209">
        <v>40386</v>
      </c>
      <c r="B567" s="72">
        <v>90.1</v>
      </c>
      <c r="E567" s="209">
        <v>43976</v>
      </c>
      <c r="F567" s="72">
        <v>73.2</v>
      </c>
    </row>
    <row r="568" spans="1:6" s="17" customFormat="1" ht="11.25">
      <c r="A568" s="209">
        <v>40387</v>
      </c>
      <c r="B568" s="72">
        <v>89.1</v>
      </c>
      <c r="E568" s="209">
        <v>43977</v>
      </c>
      <c r="F568" s="72">
        <v>73.2</v>
      </c>
    </row>
    <row r="569" spans="1:6" s="17" customFormat="1" ht="11.25">
      <c r="A569" s="209">
        <v>40388</v>
      </c>
      <c r="B569" s="72">
        <v>90</v>
      </c>
      <c r="E569" s="209">
        <v>43978</v>
      </c>
      <c r="F569" s="72">
        <v>73.2</v>
      </c>
    </row>
    <row r="570" spans="1:6" s="17" customFormat="1" ht="11.25">
      <c r="A570" s="209">
        <v>40389</v>
      </c>
      <c r="B570" s="72">
        <v>90.4</v>
      </c>
      <c r="E570" s="209">
        <v>43979</v>
      </c>
      <c r="F570" s="72">
        <v>73.2</v>
      </c>
    </row>
    <row r="571" spans="1:6" s="17" customFormat="1" ht="11.25">
      <c r="A571" s="209">
        <v>40392</v>
      </c>
      <c r="B571" s="72">
        <v>91.3</v>
      </c>
      <c r="E571" s="209">
        <v>43980</v>
      </c>
      <c r="F571" s="72">
        <v>73.2</v>
      </c>
    </row>
    <row r="572" spans="1:6" s="17" customFormat="1" ht="11.25">
      <c r="A572" s="209">
        <v>40393</v>
      </c>
      <c r="B572" s="72">
        <v>91.3</v>
      </c>
      <c r="E572" s="209">
        <v>43981</v>
      </c>
      <c r="F572" s="72">
        <v>73.2</v>
      </c>
    </row>
    <row r="573" spans="1:6" s="17" customFormat="1" ht="11.25">
      <c r="A573" s="209">
        <v>40394</v>
      </c>
      <c r="B573" s="72">
        <v>91.7</v>
      </c>
      <c r="E573" s="209">
        <v>43982</v>
      </c>
      <c r="F573" s="72">
        <v>73.2</v>
      </c>
    </row>
    <row r="574" spans="1:6" s="17" customFormat="1" ht="11.25">
      <c r="A574" s="209">
        <v>40395</v>
      </c>
      <c r="B574" s="72">
        <v>91.5</v>
      </c>
      <c r="E574" s="209">
        <v>43983</v>
      </c>
      <c r="F574" s="72">
        <v>73.2</v>
      </c>
    </row>
    <row r="575" spans="1:6" s="17" customFormat="1" ht="11.25">
      <c r="A575" s="209">
        <v>40396</v>
      </c>
      <c r="B575" s="72">
        <v>91.8</v>
      </c>
      <c r="E575" s="209">
        <v>43984</v>
      </c>
      <c r="F575" s="72">
        <v>73.2</v>
      </c>
    </row>
    <row r="576" spans="1:6" s="17" customFormat="1" ht="11.25">
      <c r="A576" s="209">
        <v>40399</v>
      </c>
      <c r="B576" s="72">
        <v>91.6</v>
      </c>
      <c r="E576" s="209">
        <v>43985</v>
      </c>
      <c r="F576" s="72">
        <v>73.2</v>
      </c>
    </row>
    <row r="577" spans="1:6" s="17" customFormat="1" ht="11.25">
      <c r="A577" s="209">
        <v>40400</v>
      </c>
      <c r="B577" s="72">
        <v>91.4</v>
      </c>
      <c r="E577" s="209">
        <v>43986</v>
      </c>
      <c r="F577" s="72">
        <v>73.2</v>
      </c>
    </row>
    <row r="578" spans="1:6" s="17" customFormat="1" ht="11.25">
      <c r="A578" s="209">
        <v>40401</v>
      </c>
      <c r="B578" s="72">
        <v>89.6</v>
      </c>
      <c r="E578" s="209">
        <v>43987</v>
      </c>
      <c r="F578" s="72">
        <v>73.2</v>
      </c>
    </row>
    <row r="579" spans="1:6" s="17" customFormat="1" ht="11.25">
      <c r="A579" s="209">
        <v>40402</v>
      </c>
      <c r="B579" s="72">
        <v>89.6</v>
      </c>
      <c r="E579" s="209">
        <v>43988</v>
      </c>
      <c r="F579" s="72">
        <v>73.2</v>
      </c>
    </row>
    <row r="580" spans="1:6" s="17" customFormat="1" ht="11.25">
      <c r="A580" s="209">
        <v>40403</v>
      </c>
      <c r="B580" s="72">
        <v>89.3</v>
      </c>
      <c r="E580" s="209">
        <v>43989</v>
      </c>
      <c r="F580" s="72">
        <v>73.2</v>
      </c>
    </row>
    <row r="581" spans="1:6" s="17" customFormat="1" ht="11.25">
      <c r="A581" s="209">
        <v>40406</v>
      </c>
      <c r="B581" s="72">
        <v>89.8</v>
      </c>
      <c r="E581" s="209">
        <v>43990</v>
      </c>
      <c r="F581" s="72">
        <v>73.2</v>
      </c>
    </row>
    <row r="582" spans="1:6" s="17" customFormat="1" ht="11.25">
      <c r="A582" s="209">
        <v>40407</v>
      </c>
      <c r="B582" s="72">
        <v>90.5</v>
      </c>
      <c r="E582" s="209">
        <v>43991</v>
      </c>
      <c r="F582" s="72">
        <v>73.2</v>
      </c>
    </row>
    <row r="583" spans="1:6" s="17" customFormat="1" ht="11.25">
      <c r="A583" s="209">
        <v>40408</v>
      </c>
      <c r="B583" s="72">
        <v>89.9</v>
      </c>
      <c r="E583" s="209">
        <v>43992</v>
      </c>
      <c r="F583" s="72">
        <v>73.2</v>
      </c>
    </row>
    <row r="584" spans="1:6" s="17" customFormat="1" ht="11.25">
      <c r="A584" s="209">
        <v>40409</v>
      </c>
      <c r="B584" s="72">
        <v>89.3</v>
      </c>
      <c r="E584" s="209">
        <v>43993</v>
      </c>
      <c r="F584" s="72">
        <v>73.2</v>
      </c>
    </row>
    <row r="585" spans="1:6" s="17" customFormat="1" ht="11.25">
      <c r="A585" s="209">
        <v>40410</v>
      </c>
      <c r="B585" s="72">
        <v>89.4</v>
      </c>
      <c r="E585" s="209">
        <v>43994</v>
      </c>
      <c r="F585" s="72">
        <v>73.2</v>
      </c>
    </row>
    <row r="586" spans="1:6" s="17" customFormat="1" ht="11.25">
      <c r="A586" s="209">
        <v>40413</v>
      </c>
      <c r="B586" s="72">
        <v>89.1</v>
      </c>
      <c r="E586" s="209">
        <v>43995</v>
      </c>
      <c r="F586" s="72">
        <v>73.2</v>
      </c>
    </row>
    <row r="587" spans="1:6" s="17" customFormat="1" ht="11.25">
      <c r="A587" s="209">
        <v>40414</v>
      </c>
      <c r="B587" s="72">
        <v>88.2</v>
      </c>
      <c r="E587" s="209">
        <v>43996</v>
      </c>
      <c r="F587" s="72">
        <v>73.2</v>
      </c>
    </row>
    <row r="588" spans="1:6" s="17" customFormat="1" ht="11.25">
      <c r="A588" s="209">
        <v>40415</v>
      </c>
      <c r="B588" s="72">
        <v>88.4</v>
      </c>
      <c r="E588" s="209">
        <v>43997</v>
      </c>
      <c r="F588" s="72">
        <v>73.2</v>
      </c>
    </row>
    <row r="589" spans="1:6" s="17" customFormat="1" ht="11.25">
      <c r="A589" s="209">
        <v>40416</v>
      </c>
      <c r="B589" s="72">
        <v>88.7</v>
      </c>
      <c r="E589" s="209">
        <v>43998</v>
      </c>
      <c r="F589" s="72">
        <v>73.2</v>
      </c>
    </row>
    <row r="590" spans="1:6" s="17" customFormat="1" ht="11.25">
      <c r="A590" s="209">
        <v>40417</v>
      </c>
      <c r="B590" s="72">
        <v>89.9</v>
      </c>
      <c r="E590" s="209">
        <v>43999</v>
      </c>
      <c r="F590" s="72">
        <v>73.2</v>
      </c>
    </row>
    <row r="591" spans="1:6" s="17" customFormat="1" ht="11.25">
      <c r="A591" s="209">
        <v>40420</v>
      </c>
      <c r="B591" s="72">
        <v>89.2</v>
      </c>
      <c r="E591" s="209">
        <v>44000</v>
      </c>
      <c r="F591" s="72">
        <v>73.2</v>
      </c>
    </row>
    <row r="592" spans="1:6" s="17" customFormat="1" ht="11.25">
      <c r="A592" s="209">
        <v>40421</v>
      </c>
      <c r="B592" s="72">
        <v>89.1</v>
      </c>
      <c r="E592" s="209">
        <v>44001</v>
      </c>
      <c r="F592" s="72">
        <v>73.2</v>
      </c>
    </row>
    <row r="593" spans="1:6" s="17" customFormat="1" ht="11.25">
      <c r="A593" s="209">
        <v>40422</v>
      </c>
      <c r="B593" s="72">
        <v>91.1</v>
      </c>
      <c r="E593" s="209">
        <v>44002</v>
      </c>
      <c r="F593" s="72">
        <v>73.2</v>
      </c>
    </row>
    <row r="594" spans="1:6" s="17" customFormat="1" ht="11.25">
      <c r="A594" s="209">
        <v>40423</v>
      </c>
      <c r="B594" s="72">
        <v>91.1</v>
      </c>
      <c r="E594" s="209">
        <v>44003</v>
      </c>
      <c r="F594" s="72">
        <v>73.2</v>
      </c>
    </row>
    <row r="595" spans="1:6" s="17" customFormat="1" ht="11.25">
      <c r="A595" s="209">
        <v>40424</v>
      </c>
      <c r="B595" s="72">
        <v>91.7</v>
      </c>
      <c r="E595" s="209">
        <v>44004</v>
      </c>
      <c r="F595" s="72">
        <v>73.2</v>
      </c>
    </row>
    <row r="596" spans="1:6" s="17" customFormat="1" ht="11.25">
      <c r="A596" s="209">
        <v>40427</v>
      </c>
      <c r="B596" s="72">
        <v>91.7</v>
      </c>
      <c r="E596" s="209">
        <v>44005</v>
      </c>
      <c r="F596" s="72">
        <v>73.2</v>
      </c>
    </row>
    <row r="597" spans="1:6" s="17" customFormat="1" ht="11.25">
      <c r="A597" s="209">
        <v>40428</v>
      </c>
      <c r="B597" s="72">
        <v>91.1</v>
      </c>
      <c r="E597" s="209">
        <v>44006</v>
      </c>
      <c r="F597" s="72">
        <v>73.2</v>
      </c>
    </row>
    <row r="598" spans="1:6" s="17" customFormat="1" ht="11.25">
      <c r="A598" s="209">
        <v>40429</v>
      </c>
      <c r="B598" s="72">
        <v>91.9</v>
      </c>
      <c r="E598" s="209">
        <v>44007</v>
      </c>
      <c r="F598" s="72">
        <v>73.2</v>
      </c>
    </row>
    <row r="599" spans="1:6" s="17" customFormat="1" ht="11.25">
      <c r="A599" s="209">
        <v>40430</v>
      </c>
      <c r="B599" s="72">
        <v>92.3</v>
      </c>
      <c r="E599" s="209">
        <v>44008</v>
      </c>
      <c r="F599" s="72">
        <v>73.2</v>
      </c>
    </row>
    <row r="600" spans="1:6" s="17" customFormat="1" ht="11.25">
      <c r="A600" s="209">
        <v>40431</v>
      </c>
      <c r="B600" s="72">
        <v>92.7</v>
      </c>
      <c r="E600" s="209">
        <v>44009</v>
      </c>
      <c r="F600" s="72">
        <v>73.2</v>
      </c>
    </row>
    <row r="601" spans="1:6" s="17" customFormat="1" ht="11.25">
      <c r="A601" s="209">
        <v>40434</v>
      </c>
      <c r="B601" s="72">
        <v>93.6</v>
      </c>
      <c r="E601" s="209">
        <v>44010</v>
      </c>
      <c r="F601" s="72">
        <v>73.2</v>
      </c>
    </row>
    <row r="602" spans="1:6" s="17" customFormat="1" ht="11.25">
      <c r="A602" s="209">
        <v>40435</v>
      </c>
      <c r="B602" s="72">
        <v>94</v>
      </c>
      <c r="E602" s="209">
        <v>44011</v>
      </c>
      <c r="F602" s="72">
        <v>73.2</v>
      </c>
    </row>
    <row r="603" spans="1:6" s="17" customFormat="1" ht="11.25">
      <c r="A603" s="209">
        <v>40436</v>
      </c>
      <c r="B603" s="72">
        <v>93.9</v>
      </c>
      <c r="E603" s="209">
        <v>44012</v>
      </c>
      <c r="F603" s="72">
        <v>73.2</v>
      </c>
    </row>
    <row r="604" spans="1:6" s="17" customFormat="1" ht="11.25">
      <c r="A604" s="209">
        <v>40437</v>
      </c>
      <c r="B604" s="72">
        <v>93.6</v>
      </c>
      <c r="E604" s="209">
        <v>44013</v>
      </c>
      <c r="F604" s="72">
        <v>73.2</v>
      </c>
    </row>
    <row r="605" spans="1:6" s="17" customFormat="1" ht="11.25">
      <c r="A605" s="209">
        <v>40438</v>
      </c>
      <c r="B605" s="72">
        <v>93.6</v>
      </c>
      <c r="E605" s="209">
        <v>44014</v>
      </c>
      <c r="F605" s="72">
        <v>73.2</v>
      </c>
    </row>
    <row r="606" spans="1:6" s="17" customFormat="1" ht="11.25">
      <c r="A606" s="209">
        <v>40441</v>
      </c>
      <c r="B606" s="72">
        <v>94.8</v>
      </c>
      <c r="E606" s="209">
        <v>44015</v>
      </c>
      <c r="F606" s="72">
        <v>73.2</v>
      </c>
    </row>
    <row r="607" spans="1:6" s="17" customFormat="1" ht="11.25">
      <c r="A607" s="209">
        <v>40442</v>
      </c>
      <c r="B607" s="72">
        <v>95.4</v>
      </c>
      <c r="E607" s="209">
        <v>44016</v>
      </c>
      <c r="F607" s="72">
        <v>73.2</v>
      </c>
    </row>
    <row r="608" spans="1:6" s="17" customFormat="1" ht="11.25">
      <c r="A608" s="209">
        <v>40443</v>
      </c>
      <c r="B608" s="72">
        <v>95.7</v>
      </c>
      <c r="E608" s="209">
        <v>44017</v>
      </c>
      <c r="F608" s="72">
        <v>73.2</v>
      </c>
    </row>
    <row r="609" spans="1:6" s="17" customFormat="1" ht="11.25">
      <c r="A609" s="209">
        <v>40444</v>
      </c>
      <c r="B609" s="72">
        <v>94.9</v>
      </c>
      <c r="E609" s="209">
        <v>44018</v>
      </c>
      <c r="F609" s="72">
        <v>73.2</v>
      </c>
    </row>
    <row r="610" spans="1:6" s="17" customFormat="1" ht="11.25">
      <c r="A610" s="209">
        <v>40445</v>
      </c>
      <c r="B610" s="72">
        <v>95.9</v>
      </c>
      <c r="E610" s="209">
        <v>44019</v>
      </c>
      <c r="F610" s="72">
        <v>73.2</v>
      </c>
    </row>
    <row r="611" spans="1:6" s="17" customFormat="1" ht="11.25">
      <c r="A611" s="209">
        <v>40448</v>
      </c>
      <c r="B611" s="72">
        <v>96.1</v>
      </c>
      <c r="E611" s="209">
        <v>44020</v>
      </c>
      <c r="F611" s="72">
        <v>73.2</v>
      </c>
    </row>
    <row r="612" spans="1:6" s="17" customFormat="1" ht="11.25">
      <c r="A612" s="209">
        <v>40449</v>
      </c>
      <c r="B612" s="72">
        <v>96.7</v>
      </c>
      <c r="E612" s="209">
        <v>44021</v>
      </c>
      <c r="F612" s="72">
        <v>73.2</v>
      </c>
    </row>
    <row r="613" spans="1:6" s="17" customFormat="1" ht="11.25">
      <c r="A613" s="209">
        <v>40450</v>
      </c>
      <c r="B613" s="72">
        <v>96.9</v>
      </c>
      <c r="E613" s="209">
        <v>44022</v>
      </c>
      <c r="F613" s="72">
        <v>73.2</v>
      </c>
    </row>
    <row r="614" spans="1:6" s="17" customFormat="1" ht="11.25">
      <c r="A614" s="209">
        <v>40451</v>
      </c>
      <c r="B614" s="72">
        <v>96.7</v>
      </c>
      <c r="E614" s="209">
        <v>44023</v>
      </c>
      <c r="F614" s="72">
        <v>73.2</v>
      </c>
    </row>
    <row r="615" spans="1:6" s="17" customFormat="1" ht="11.25">
      <c r="A615" s="209">
        <v>40452</v>
      </c>
      <c r="B615" s="72">
        <v>97.2</v>
      </c>
      <c r="E615" s="209">
        <v>44024</v>
      </c>
      <c r="F615" s="72">
        <v>73.2</v>
      </c>
    </row>
    <row r="616" spans="1:6" s="17" customFormat="1" ht="11.25">
      <c r="A616" s="209">
        <v>40455</v>
      </c>
      <c r="B616" s="72">
        <v>96.8</v>
      </c>
      <c r="E616" s="209">
        <v>44025</v>
      </c>
      <c r="F616" s="72">
        <v>73.2</v>
      </c>
    </row>
    <row r="617" spans="1:6" s="17" customFormat="1" ht="11.25">
      <c r="A617" s="209">
        <v>40456</v>
      </c>
      <c r="B617" s="72">
        <v>97.1</v>
      </c>
      <c r="E617" s="209">
        <v>44026</v>
      </c>
      <c r="F617" s="72">
        <v>73.2</v>
      </c>
    </row>
    <row r="618" spans="1:6" s="17" customFormat="1" ht="11.25">
      <c r="A618" s="209">
        <v>40457</v>
      </c>
      <c r="B618" s="72">
        <v>97.8</v>
      </c>
      <c r="E618" s="209">
        <v>44027</v>
      </c>
      <c r="F618" s="72">
        <v>73.2</v>
      </c>
    </row>
    <row r="619" spans="1:6" s="17" customFormat="1" ht="11.25">
      <c r="A619" s="209">
        <v>40458</v>
      </c>
      <c r="B619" s="72">
        <v>98.2</v>
      </c>
      <c r="E619" s="209">
        <v>44028</v>
      </c>
      <c r="F619" s="72">
        <v>73.2</v>
      </c>
    </row>
    <row r="620" spans="1:6" s="17" customFormat="1" ht="11.25">
      <c r="A620" s="209">
        <v>40459</v>
      </c>
      <c r="B620" s="72">
        <v>98.5</v>
      </c>
      <c r="E620" s="209">
        <v>44029</v>
      </c>
      <c r="F620" s="72">
        <v>73.2</v>
      </c>
    </row>
    <row r="621" spans="1:6" s="17" customFormat="1" ht="11.25">
      <c r="A621" s="209">
        <v>40462</v>
      </c>
      <c r="B621" s="72">
        <v>98.3</v>
      </c>
      <c r="E621" s="209">
        <v>44030</v>
      </c>
      <c r="F621" s="72">
        <v>73.2</v>
      </c>
    </row>
    <row r="622" spans="1:6" s="17" customFormat="1" ht="11.25">
      <c r="A622" s="209">
        <v>40463</v>
      </c>
      <c r="B622" s="72">
        <v>98.6</v>
      </c>
      <c r="E622" s="209">
        <v>44031</v>
      </c>
      <c r="F622" s="72">
        <v>73.2</v>
      </c>
    </row>
    <row r="623" spans="1:6" s="17" customFormat="1" ht="11.25">
      <c r="A623" s="209">
        <v>40464</v>
      </c>
      <c r="B623" s="72">
        <v>99</v>
      </c>
      <c r="E623" s="209">
        <v>44032</v>
      </c>
      <c r="F623" s="72">
        <v>73.2</v>
      </c>
    </row>
    <row r="624" spans="1:6" s="17" customFormat="1" ht="11.25">
      <c r="A624" s="209">
        <v>40465</v>
      </c>
      <c r="B624" s="72">
        <v>99.4</v>
      </c>
      <c r="E624" s="209">
        <v>44033</v>
      </c>
      <c r="F624" s="72">
        <v>73.2</v>
      </c>
    </row>
    <row r="625" spans="1:6" s="17" customFormat="1" ht="11.25">
      <c r="A625" s="209">
        <v>40466</v>
      </c>
      <c r="B625" s="72">
        <v>99.1</v>
      </c>
      <c r="E625" s="209">
        <v>44034</v>
      </c>
      <c r="F625" s="72">
        <v>73.2</v>
      </c>
    </row>
    <row r="626" spans="1:6" s="17" customFormat="1" ht="11.25">
      <c r="A626" s="209">
        <v>40469</v>
      </c>
      <c r="B626" s="72">
        <v>99</v>
      </c>
      <c r="E626" s="209">
        <v>44035</v>
      </c>
      <c r="F626" s="72">
        <v>73.2</v>
      </c>
    </row>
    <row r="627" spans="1:6" s="17" customFormat="1" ht="11.25">
      <c r="A627" s="209">
        <v>40470</v>
      </c>
      <c r="B627" s="72">
        <v>96.9</v>
      </c>
      <c r="E627" s="209">
        <v>44036</v>
      </c>
      <c r="F627" s="72">
        <v>73.2</v>
      </c>
    </row>
    <row r="628" spans="1:6" s="17" customFormat="1" ht="11.25">
      <c r="A628" s="209">
        <v>40471</v>
      </c>
      <c r="B628" s="72">
        <v>98.7</v>
      </c>
      <c r="E628" s="209">
        <v>44037</v>
      </c>
      <c r="F628" s="72">
        <v>73.2</v>
      </c>
    </row>
    <row r="629" spans="1:6" s="17" customFormat="1" ht="11.25">
      <c r="A629" s="209">
        <v>40472</v>
      </c>
      <c r="B629" s="72">
        <v>97.8</v>
      </c>
      <c r="E629" s="209">
        <v>44038</v>
      </c>
      <c r="F629" s="72">
        <v>73.2</v>
      </c>
    </row>
    <row r="630" spans="1:6" s="17" customFormat="1" ht="11.25">
      <c r="A630" s="209">
        <v>40473</v>
      </c>
      <c r="B630" s="72">
        <v>98.3</v>
      </c>
      <c r="E630" s="209">
        <v>44039</v>
      </c>
      <c r="F630" s="72">
        <v>73.2</v>
      </c>
    </row>
    <row r="631" spans="1:6" s="17" customFormat="1" ht="11.25">
      <c r="A631" s="209">
        <v>40476</v>
      </c>
      <c r="B631" s="72">
        <v>99.1</v>
      </c>
      <c r="E631" s="209">
        <v>44040</v>
      </c>
      <c r="F631" s="72">
        <v>73.2</v>
      </c>
    </row>
    <row r="632" spans="1:6" s="17" customFormat="1" ht="11.25">
      <c r="A632" s="209">
        <v>40477</v>
      </c>
      <c r="B632" s="72">
        <v>98.6</v>
      </c>
      <c r="E632" s="209">
        <v>44041</v>
      </c>
      <c r="F632" s="72">
        <v>73.2</v>
      </c>
    </row>
    <row r="633" spans="1:6" s="17" customFormat="1" ht="11.25">
      <c r="A633" s="209">
        <v>40478</v>
      </c>
      <c r="B633" s="72">
        <v>97.2</v>
      </c>
      <c r="E633" s="209">
        <v>44042</v>
      </c>
      <c r="F633" s="72">
        <v>73.2</v>
      </c>
    </row>
    <row r="634" spans="1:6" s="17" customFormat="1" ht="11.25">
      <c r="A634" s="209">
        <v>40479</v>
      </c>
      <c r="B634" s="72">
        <v>97.9</v>
      </c>
      <c r="E634" s="209">
        <v>44043</v>
      </c>
      <c r="F634" s="72">
        <v>73.2</v>
      </c>
    </row>
    <row r="635" spans="1:6" s="17" customFormat="1" ht="11.25">
      <c r="A635" s="209">
        <v>40480</v>
      </c>
      <c r="B635" s="72">
        <v>98.4</v>
      </c>
      <c r="E635" s="209">
        <v>44044</v>
      </c>
      <c r="F635" s="72">
        <v>73.2</v>
      </c>
    </row>
    <row r="636" spans="1:6" s="17" customFormat="1" ht="11.25">
      <c r="A636" s="209">
        <v>40483</v>
      </c>
      <c r="B636" s="72">
        <v>98.7</v>
      </c>
      <c r="E636" s="209">
        <v>44045</v>
      </c>
      <c r="F636" s="72">
        <v>73.2</v>
      </c>
    </row>
    <row r="637" spans="1:6" s="17" customFormat="1" ht="11.25">
      <c r="A637" s="209">
        <v>40484</v>
      </c>
      <c r="B637" s="72">
        <v>100</v>
      </c>
      <c r="E637" s="209">
        <v>44046</v>
      </c>
      <c r="F637" s="72">
        <v>73.3</v>
      </c>
    </row>
    <row r="638" spans="1:6" s="17" customFormat="1" ht="11.25">
      <c r="A638" s="209">
        <v>40485</v>
      </c>
      <c r="B638" s="72">
        <v>100.6</v>
      </c>
      <c r="E638" s="209">
        <v>44047</v>
      </c>
      <c r="F638" s="72">
        <v>73.3</v>
      </c>
    </row>
    <row r="639" spans="1:6" s="17" customFormat="1" ht="11.25">
      <c r="A639" s="209">
        <v>40486</v>
      </c>
      <c r="B639" s="72">
        <v>101.4</v>
      </c>
      <c r="E639" s="209">
        <v>44048</v>
      </c>
      <c r="F639" s="72">
        <v>73.3</v>
      </c>
    </row>
    <row r="640" spans="1:6" s="17" customFormat="1" ht="11.25">
      <c r="A640" s="209">
        <v>40487</v>
      </c>
      <c r="B640" s="72">
        <v>101.6</v>
      </c>
      <c r="E640" s="209">
        <v>44049</v>
      </c>
      <c r="F640" s="72">
        <v>73.3</v>
      </c>
    </row>
    <row r="641" spans="1:6" s="17" customFormat="1" ht="11.25">
      <c r="A641" s="209">
        <v>40490</v>
      </c>
      <c r="B641" s="72">
        <v>101.3</v>
      </c>
      <c r="E641" s="209">
        <v>44050</v>
      </c>
      <c r="F641" s="72">
        <v>73.3</v>
      </c>
    </row>
    <row r="642" spans="1:6" s="17" customFormat="1" ht="11.25">
      <c r="A642" s="209">
        <v>40491</v>
      </c>
      <c r="B642" s="72">
        <v>100.3</v>
      </c>
      <c r="E642" s="209">
        <v>44051</v>
      </c>
      <c r="F642" s="72">
        <v>73.3</v>
      </c>
    </row>
    <row r="643" spans="1:6" s="17" customFormat="1" ht="11.25">
      <c r="A643" s="209">
        <v>40492</v>
      </c>
      <c r="B643" s="72">
        <v>100.6</v>
      </c>
      <c r="E643" s="209">
        <v>44052</v>
      </c>
      <c r="F643" s="72">
        <v>73.3</v>
      </c>
    </row>
    <row r="644" spans="1:6" s="17" customFormat="1" ht="11.25">
      <c r="A644" s="209">
        <v>40493</v>
      </c>
      <c r="B644" s="72">
        <v>99.8</v>
      </c>
      <c r="E644" s="209">
        <v>44053</v>
      </c>
      <c r="F644" s="72">
        <v>73.3</v>
      </c>
    </row>
    <row r="645" spans="1:6" s="17" customFormat="1" ht="11.25">
      <c r="A645" s="209">
        <v>40494</v>
      </c>
      <c r="B645" s="72">
        <v>98.7</v>
      </c>
      <c r="E645" s="209">
        <v>44054</v>
      </c>
      <c r="F645" s="72">
        <v>73.3</v>
      </c>
    </row>
    <row r="646" spans="1:6" s="17" customFormat="1" ht="11.25">
      <c r="A646" s="209">
        <v>40497</v>
      </c>
      <c r="B646" s="72">
        <v>98.5</v>
      </c>
      <c r="E646" s="209">
        <v>44055</v>
      </c>
      <c r="F646" s="72">
        <v>73.3</v>
      </c>
    </row>
    <row r="647" spans="1:6" s="17" customFormat="1" ht="11.25">
      <c r="A647" s="209">
        <v>40498</v>
      </c>
      <c r="B647" s="72">
        <v>97.7</v>
      </c>
      <c r="E647" s="209">
        <v>44056</v>
      </c>
      <c r="F647" s="72">
        <v>73.3</v>
      </c>
    </row>
    <row r="648" spans="1:6" s="17" customFormat="1" ht="11.25">
      <c r="A648" s="209">
        <v>40499</v>
      </c>
      <c r="B648" s="72">
        <v>97.9</v>
      </c>
      <c r="E648" s="209">
        <v>44057</v>
      </c>
      <c r="F648" s="72">
        <v>73.3</v>
      </c>
    </row>
    <row r="649" spans="1:6" s="17" customFormat="1" ht="11.25">
      <c r="A649" s="209">
        <v>40500</v>
      </c>
      <c r="B649" s="72">
        <v>98.9</v>
      </c>
      <c r="E649" s="209">
        <v>44058</v>
      </c>
      <c r="F649" s="72">
        <v>73.3</v>
      </c>
    </row>
    <row r="650" spans="1:6" s="17" customFormat="1" ht="11.25">
      <c r="A650" s="209">
        <v>40501</v>
      </c>
      <c r="B650" s="72">
        <v>98.6</v>
      </c>
      <c r="E650" s="209">
        <v>44059</v>
      </c>
      <c r="F650" s="72">
        <v>73.3</v>
      </c>
    </row>
    <row r="651" spans="1:6" s="17" customFormat="1" ht="11.25">
      <c r="A651" s="209">
        <v>40504</v>
      </c>
      <c r="B651" s="72">
        <v>98.9</v>
      </c>
      <c r="E651" s="209">
        <v>44060</v>
      </c>
      <c r="F651" s="72">
        <v>73.3</v>
      </c>
    </row>
    <row r="652" spans="1:6" s="17" customFormat="1" ht="11.25">
      <c r="A652" s="209">
        <v>40505</v>
      </c>
      <c r="B652" s="72">
        <v>97.3</v>
      </c>
      <c r="E652" s="209">
        <v>44061</v>
      </c>
      <c r="F652" s="72">
        <v>73.3</v>
      </c>
    </row>
    <row r="653" spans="1:6" s="17" customFormat="1" ht="11.25">
      <c r="A653" s="209">
        <v>40506</v>
      </c>
      <c r="B653" s="72">
        <v>98.2</v>
      </c>
      <c r="E653" s="209">
        <v>44062</v>
      </c>
      <c r="F653" s="72">
        <v>73.3</v>
      </c>
    </row>
    <row r="654" spans="1:6" s="17" customFormat="1" ht="11.25">
      <c r="A654" s="209">
        <v>40507</v>
      </c>
      <c r="B654" s="72">
        <v>98</v>
      </c>
      <c r="E654" s="209">
        <v>44063</v>
      </c>
      <c r="F654" s="72">
        <v>73.3</v>
      </c>
    </row>
    <row r="655" spans="1:6" s="17" customFormat="1" ht="11.25">
      <c r="A655" s="209">
        <v>40508</v>
      </c>
      <c r="B655" s="72">
        <v>96.5</v>
      </c>
      <c r="E655" s="209">
        <v>44064</v>
      </c>
      <c r="F655" s="72">
        <v>73.3</v>
      </c>
    </row>
    <row r="656" spans="1:6" s="17" customFormat="1" ht="11.25">
      <c r="A656" s="209">
        <v>40511</v>
      </c>
      <c r="B656" s="72">
        <v>96.3</v>
      </c>
      <c r="E656" s="209">
        <v>44065</v>
      </c>
      <c r="F656" s="72">
        <v>73.3</v>
      </c>
    </row>
    <row r="657" spans="1:6" s="17" customFormat="1" ht="11.25">
      <c r="A657" s="209">
        <v>40512</v>
      </c>
      <c r="B657" s="72">
        <v>95.8</v>
      </c>
      <c r="E657" s="209">
        <v>44066</v>
      </c>
      <c r="F657" s="72">
        <v>73.3</v>
      </c>
    </row>
    <row r="658" spans="1:6" s="17" customFormat="1" ht="11.25">
      <c r="A658" s="209">
        <v>40513</v>
      </c>
      <c r="B658" s="72">
        <v>96.9</v>
      </c>
      <c r="E658" s="209">
        <v>44067</v>
      </c>
      <c r="F658" s="72">
        <v>73.3</v>
      </c>
    </row>
    <row r="659" spans="1:6" s="17" customFormat="1" ht="11.25">
      <c r="A659" s="209">
        <v>40514</v>
      </c>
      <c r="B659" s="72">
        <v>97.6</v>
      </c>
      <c r="E659" s="209">
        <v>44068</v>
      </c>
      <c r="F659" s="72">
        <v>73.3</v>
      </c>
    </row>
    <row r="660" spans="1:6" s="17" customFormat="1" ht="11.25">
      <c r="A660" s="209">
        <v>40515</v>
      </c>
      <c r="B660" s="72">
        <v>99.3</v>
      </c>
      <c r="E660" s="209">
        <v>44069</v>
      </c>
      <c r="F660" s="72">
        <v>73.3</v>
      </c>
    </row>
    <row r="661" spans="1:6" s="17" customFormat="1" ht="11.25">
      <c r="A661" s="209">
        <v>40518</v>
      </c>
      <c r="B661" s="72">
        <v>99</v>
      </c>
      <c r="E661" s="209">
        <v>44070</v>
      </c>
      <c r="F661" s="72">
        <v>73.3</v>
      </c>
    </row>
    <row r="662" spans="1:6" s="17" customFormat="1" ht="11.25">
      <c r="A662" s="209">
        <v>40519</v>
      </c>
      <c r="B662" s="72">
        <v>98.4</v>
      </c>
      <c r="E662" s="209">
        <v>44071</v>
      </c>
      <c r="F662" s="72">
        <v>73.3</v>
      </c>
    </row>
    <row r="663" spans="1:6" s="17" customFormat="1" ht="11.25">
      <c r="A663" s="209">
        <v>40520</v>
      </c>
      <c r="B663" s="72">
        <v>97.9</v>
      </c>
      <c r="E663" s="209">
        <v>44072</v>
      </c>
      <c r="F663" s="72">
        <v>73.3</v>
      </c>
    </row>
    <row r="664" spans="1:6" s="17" customFormat="1" ht="11.25">
      <c r="A664" s="209">
        <v>40521</v>
      </c>
      <c r="B664" s="72">
        <v>98.4</v>
      </c>
      <c r="E664" s="209">
        <v>44073</v>
      </c>
      <c r="F664" s="72">
        <v>73.3</v>
      </c>
    </row>
    <row r="665" spans="1:6" s="17" customFormat="1" ht="11.25">
      <c r="A665" s="209">
        <v>40522</v>
      </c>
      <c r="B665" s="72">
        <v>98.6</v>
      </c>
      <c r="E665" s="209">
        <v>44074</v>
      </c>
      <c r="F665" s="72">
        <v>73.3</v>
      </c>
    </row>
    <row r="666" spans="1:6" s="17" customFormat="1" ht="11.25">
      <c r="A666" s="209">
        <v>40525</v>
      </c>
      <c r="B666" s="72">
        <v>99.5</v>
      </c>
      <c r="E666" s="209">
        <v>44075</v>
      </c>
      <c r="F666" s="72">
        <v>73.3</v>
      </c>
    </row>
    <row r="667" spans="1:6" s="17" customFormat="1" ht="11.25">
      <c r="A667" s="209">
        <v>40526</v>
      </c>
      <c r="B667" s="72">
        <v>99.9</v>
      </c>
      <c r="E667" s="209">
        <v>44076</v>
      </c>
      <c r="F667" s="72">
        <v>73.3</v>
      </c>
    </row>
    <row r="668" spans="1:6" s="17" customFormat="1" ht="11.25">
      <c r="A668" s="209">
        <v>40527</v>
      </c>
      <c r="B668" s="72">
        <v>98.6</v>
      </c>
      <c r="E668" s="209">
        <v>44077</v>
      </c>
      <c r="F668" s="72">
        <v>73.3</v>
      </c>
    </row>
    <row r="669" spans="1:6" s="17" customFormat="1" ht="11.25">
      <c r="A669" s="209">
        <v>40528</v>
      </c>
      <c r="B669" s="72">
        <v>98.9</v>
      </c>
      <c r="E669" s="209">
        <v>44078</v>
      </c>
      <c r="F669" s="72">
        <v>73.3</v>
      </c>
    </row>
    <row r="670" spans="1:6" s="17" customFormat="1" ht="11.25">
      <c r="A670" s="209">
        <v>40529</v>
      </c>
      <c r="B670" s="72">
        <v>98.9</v>
      </c>
      <c r="E670" s="209">
        <v>44079</v>
      </c>
      <c r="F670" s="72">
        <v>73.3</v>
      </c>
    </row>
    <row r="671" spans="1:6" s="17" customFormat="1" ht="11.25">
      <c r="A671" s="209">
        <v>40532</v>
      </c>
      <c r="B671" s="72">
        <v>99.4</v>
      </c>
      <c r="E671" s="209">
        <v>44080</v>
      </c>
      <c r="F671" s="72">
        <v>73.3</v>
      </c>
    </row>
    <row r="672" spans="1:6" s="17" customFormat="1" ht="11.25">
      <c r="A672" s="209">
        <v>40533</v>
      </c>
      <c r="B672" s="72">
        <v>99.7</v>
      </c>
      <c r="E672" s="209">
        <v>44081</v>
      </c>
      <c r="F672" s="72">
        <v>73.3</v>
      </c>
    </row>
    <row r="673" spans="1:6" s="17" customFormat="1" ht="11.25">
      <c r="A673" s="209">
        <v>40534</v>
      </c>
      <c r="B673" s="72">
        <v>100</v>
      </c>
      <c r="E673" s="209">
        <v>44082</v>
      </c>
      <c r="F673" s="72">
        <v>73.3</v>
      </c>
    </row>
    <row r="674" spans="1:6" s="17" customFormat="1" ht="11.25">
      <c r="A674" s="209">
        <v>40535</v>
      </c>
      <c r="B674" s="72">
        <v>100.5</v>
      </c>
      <c r="E674" s="209">
        <v>44083</v>
      </c>
      <c r="F674" s="72">
        <v>73.3</v>
      </c>
    </row>
    <row r="675" spans="1:6" s="17" customFormat="1" ht="11.25">
      <c r="A675" s="209">
        <v>40536</v>
      </c>
      <c r="B675" s="72">
        <v>100.5</v>
      </c>
      <c r="E675" s="209">
        <v>44084</v>
      </c>
      <c r="F675" s="72">
        <v>73.3</v>
      </c>
    </row>
    <row r="676" spans="1:6" s="17" customFormat="1" ht="11.25">
      <c r="A676" s="209">
        <v>40539</v>
      </c>
      <c r="B676" s="72">
        <v>100.5</v>
      </c>
      <c r="E676" s="209">
        <v>44085</v>
      </c>
      <c r="F676" s="72">
        <v>73.3</v>
      </c>
    </row>
    <row r="677" spans="1:6" s="17" customFormat="1" ht="11.25">
      <c r="A677" s="209">
        <v>40540</v>
      </c>
      <c r="B677" s="72">
        <v>101</v>
      </c>
      <c r="E677" s="209">
        <v>44086</v>
      </c>
      <c r="F677" s="72">
        <v>73.3</v>
      </c>
    </row>
    <row r="678" spans="1:6" s="17" customFormat="1" ht="11.25">
      <c r="A678" s="209">
        <v>40541</v>
      </c>
      <c r="B678" s="72">
        <v>101.7</v>
      </c>
      <c r="E678" s="209">
        <v>44087</v>
      </c>
      <c r="F678" s="72">
        <v>73.3</v>
      </c>
    </row>
    <row r="679" spans="1:6" s="17" customFormat="1" ht="11.25">
      <c r="A679" s="209">
        <v>40542</v>
      </c>
      <c r="B679" s="72">
        <v>101.7</v>
      </c>
      <c r="E679" s="209">
        <v>44088</v>
      </c>
      <c r="F679" s="72">
        <v>73.3</v>
      </c>
    </row>
    <row r="680" spans="1:6" s="17" customFormat="1" ht="11.25">
      <c r="A680" s="209">
        <v>40543</v>
      </c>
      <c r="B680" s="72">
        <v>102.2</v>
      </c>
      <c r="E680" s="209">
        <v>44089</v>
      </c>
      <c r="F680" s="72">
        <v>73.3</v>
      </c>
    </row>
    <row r="681" spans="1:6" s="17" customFormat="1" ht="11.25">
      <c r="A681" s="209">
        <v>40546</v>
      </c>
      <c r="B681" s="72">
        <v>101.6</v>
      </c>
      <c r="E681" s="209">
        <v>44090</v>
      </c>
      <c r="F681" s="72">
        <v>73.3</v>
      </c>
    </row>
    <row r="682" spans="1:6" s="17" customFormat="1" ht="11.25">
      <c r="A682" s="209">
        <v>40547</v>
      </c>
      <c r="B682" s="72">
        <v>100.6</v>
      </c>
      <c r="E682" s="209">
        <v>44091</v>
      </c>
      <c r="F682" s="72">
        <v>73.3</v>
      </c>
    </row>
    <row r="683" spans="1:6" s="17" customFormat="1" ht="11.25">
      <c r="A683" s="209">
        <v>40548</v>
      </c>
      <c r="B683" s="72">
        <v>100</v>
      </c>
      <c r="E683" s="209">
        <v>44092</v>
      </c>
      <c r="F683" s="72">
        <v>73.3</v>
      </c>
    </row>
    <row r="684" spans="1:6" s="17" customFormat="1" ht="11.25">
      <c r="A684" s="209">
        <v>40549</v>
      </c>
      <c r="B684" s="72">
        <v>99.4</v>
      </c>
      <c r="E684" s="209">
        <v>44093</v>
      </c>
      <c r="F684" s="72">
        <v>73.3</v>
      </c>
    </row>
    <row r="685" spans="1:6" s="17" customFormat="1" ht="11.25">
      <c r="A685" s="209">
        <v>40550</v>
      </c>
      <c r="B685" s="72">
        <v>99.7</v>
      </c>
      <c r="E685" s="209">
        <v>44094</v>
      </c>
      <c r="F685" s="72">
        <v>73.3</v>
      </c>
    </row>
    <row r="686" spans="1:6" s="17" customFormat="1" ht="11.25">
      <c r="A686" s="209">
        <v>40553</v>
      </c>
      <c r="B686" s="72">
        <v>99.6</v>
      </c>
      <c r="E686" s="209">
        <v>44095</v>
      </c>
      <c r="F686" s="72">
        <v>73.3</v>
      </c>
    </row>
    <row r="687" spans="1:6" s="17" customFormat="1" ht="11.25">
      <c r="A687" s="209">
        <v>40554</v>
      </c>
      <c r="B687" s="72">
        <v>98.7</v>
      </c>
      <c r="E687" s="209">
        <v>44096</v>
      </c>
      <c r="F687" s="72">
        <v>73.3</v>
      </c>
    </row>
    <row r="688" spans="1:6" s="17" customFormat="1" ht="11.25">
      <c r="A688" s="209">
        <v>40555</v>
      </c>
      <c r="B688" s="72">
        <v>99.6</v>
      </c>
      <c r="E688" s="209">
        <v>44097</v>
      </c>
      <c r="F688" s="72">
        <v>73.3</v>
      </c>
    </row>
    <row r="689" spans="1:6" s="17" customFormat="1" ht="11.25">
      <c r="A689" s="209">
        <v>40556</v>
      </c>
      <c r="B689" s="72">
        <v>99.7</v>
      </c>
      <c r="E689" s="209">
        <v>44098</v>
      </c>
      <c r="F689" s="72">
        <v>73.3</v>
      </c>
    </row>
    <row r="690" spans="1:6" s="17" customFormat="1" ht="11.25">
      <c r="A690" s="209">
        <v>40557</v>
      </c>
      <c r="B690" s="72">
        <v>99</v>
      </c>
      <c r="E690" s="209">
        <v>44099</v>
      </c>
      <c r="F690" s="72">
        <v>73.3</v>
      </c>
    </row>
    <row r="691" spans="1:6" s="17" customFormat="1" ht="11.25">
      <c r="A691" s="209">
        <v>40560</v>
      </c>
      <c r="B691" s="72">
        <v>99.4</v>
      </c>
      <c r="E691" s="209">
        <v>44100</v>
      </c>
      <c r="F691" s="72">
        <v>73.3</v>
      </c>
    </row>
    <row r="692" spans="1:6" s="17" customFormat="1" ht="11.25">
      <c r="A692" s="209">
        <v>40561</v>
      </c>
      <c r="B692" s="72">
        <v>99.8</v>
      </c>
      <c r="E692" s="209">
        <v>44101</v>
      </c>
      <c r="F692" s="72">
        <v>73.3</v>
      </c>
    </row>
    <row r="693" spans="1:6" s="17" customFormat="1" ht="11.25">
      <c r="A693" s="209">
        <v>40562</v>
      </c>
      <c r="B693" s="72">
        <v>100.1</v>
      </c>
      <c r="E693" s="209">
        <v>44102</v>
      </c>
      <c r="F693" s="72">
        <v>73.3</v>
      </c>
    </row>
    <row r="694" spans="1:6" s="17" customFormat="1" ht="11.25">
      <c r="A694" s="209">
        <v>40563</v>
      </c>
      <c r="B694" s="72">
        <v>98.8</v>
      </c>
      <c r="E694" s="209">
        <v>44103</v>
      </c>
      <c r="F694" s="72">
        <v>73.3</v>
      </c>
    </row>
    <row r="695" spans="1:6" s="17" customFormat="1" ht="11.25">
      <c r="A695" s="209">
        <v>40564</v>
      </c>
      <c r="B695" s="72">
        <v>98.9</v>
      </c>
      <c r="E695" s="209">
        <v>44104</v>
      </c>
      <c r="F695" s="72">
        <v>73.3</v>
      </c>
    </row>
    <row r="696" spans="1:6" s="17" customFormat="1" ht="11.25">
      <c r="A696" s="209">
        <v>40567</v>
      </c>
      <c r="B696" s="72">
        <v>99.8</v>
      </c>
      <c r="E696" s="209">
        <v>44105</v>
      </c>
      <c r="F696" s="72">
        <v>73.3</v>
      </c>
    </row>
    <row r="697" spans="1:6" s="17" customFormat="1" ht="11.25">
      <c r="A697" s="209">
        <v>40568</v>
      </c>
      <c r="B697" s="72">
        <v>99.8</v>
      </c>
      <c r="E697" s="209">
        <v>44106</v>
      </c>
      <c r="F697" s="72">
        <v>73.3</v>
      </c>
    </row>
    <row r="698" spans="1:6" s="17" customFormat="1" ht="11.25">
      <c r="A698" s="209">
        <v>40569</v>
      </c>
      <c r="B698" s="72">
        <v>99.9</v>
      </c>
      <c r="E698" s="209">
        <v>44107</v>
      </c>
      <c r="F698" s="72">
        <v>73.3</v>
      </c>
    </row>
    <row r="699" spans="1:6" s="17" customFormat="1" ht="11.25">
      <c r="A699" s="209">
        <v>40570</v>
      </c>
      <c r="B699" s="72">
        <v>99.2</v>
      </c>
      <c r="E699" s="209">
        <v>44108</v>
      </c>
      <c r="F699" s="72">
        <v>73.3</v>
      </c>
    </row>
    <row r="700" spans="1:6" s="17" customFormat="1" ht="11.25">
      <c r="A700" s="209">
        <v>40571</v>
      </c>
      <c r="B700" s="72">
        <v>99.3</v>
      </c>
      <c r="E700" s="209">
        <v>44109</v>
      </c>
      <c r="F700" s="72">
        <v>73.3</v>
      </c>
    </row>
    <row r="701" spans="1:6" s="17" customFormat="1" ht="11.25">
      <c r="A701" s="209">
        <v>40574</v>
      </c>
      <c r="B701" s="72">
        <v>99.7</v>
      </c>
      <c r="E701" s="209">
        <v>44110</v>
      </c>
      <c r="F701" s="72">
        <v>73.3</v>
      </c>
    </row>
    <row r="702" spans="1:6" s="17" customFormat="1" ht="11.25">
      <c r="A702" s="209">
        <v>40575</v>
      </c>
      <c r="B702" s="72">
        <v>101.2</v>
      </c>
      <c r="E702" s="209">
        <v>44111</v>
      </c>
      <c r="F702" s="72">
        <v>73.3</v>
      </c>
    </row>
    <row r="703" spans="1:6" s="17" customFormat="1" ht="11.25">
      <c r="A703" s="209">
        <v>40576</v>
      </c>
      <c r="B703" s="72">
        <v>100.8</v>
      </c>
      <c r="E703" s="209">
        <v>44112</v>
      </c>
      <c r="F703" s="72">
        <v>73.3</v>
      </c>
    </row>
    <row r="704" spans="1:6" s="17" customFormat="1" ht="11.25">
      <c r="A704" s="209">
        <v>40577</v>
      </c>
      <c r="B704" s="72">
        <v>101.6</v>
      </c>
      <c r="E704" s="209">
        <v>44113</v>
      </c>
      <c r="F704" s="72">
        <v>73.3</v>
      </c>
    </row>
    <row r="705" spans="1:6" s="17" customFormat="1" ht="11.25">
      <c r="A705" s="209">
        <v>40578</v>
      </c>
      <c r="B705" s="72">
        <v>101.3</v>
      </c>
      <c r="E705" s="209">
        <v>44114</v>
      </c>
      <c r="F705" s="72">
        <v>73.3</v>
      </c>
    </row>
    <row r="706" spans="1:6" s="17" customFormat="1" ht="11.25">
      <c r="A706" s="209">
        <v>40581</v>
      </c>
      <c r="B706" s="72">
        <v>101.3</v>
      </c>
      <c r="E706" s="209">
        <v>44115</v>
      </c>
      <c r="F706" s="72">
        <v>73.3</v>
      </c>
    </row>
    <row r="707" spans="1:6" s="17" customFormat="1" ht="11.25">
      <c r="A707" s="209">
        <v>40582</v>
      </c>
      <c r="B707" s="72">
        <v>101.5</v>
      </c>
      <c r="E707" s="209">
        <v>44116</v>
      </c>
      <c r="F707" s="72">
        <v>73.3</v>
      </c>
    </row>
    <row r="708" spans="1:6" s="17" customFormat="1" ht="11.25">
      <c r="A708" s="209">
        <v>40583</v>
      </c>
      <c r="B708" s="72">
        <v>101.1</v>
      </c>
      <c r="E708" s="209">
        <v>44117</v>
      </c>
      <c r="F708" s="72">
        <v>73.3</v>
      </c>
    </row>
    <row r="709" spans="1:6" s="17" customFormat="1" ht="11.25">
      <c r="A709" s="209">
        <v>40584</v>
      </c>
      <c r="B709" s="72">
        <v>100.4</v>
      </c>
      <c r="E709" s="209">
        <v>44118</v>
      </c>
      <c r="F709" s="72">
        <v>73.3</v>
      </c>
    </row>
    <row r="710" spans="1:6" s="17" customFormat="1" ht="11.25">
      <c r="A710" s="209">
        <v>40585</v>
      </c>
      <c r="B710" s="72">
        <v>100.2</v>
      </c>
      <c r="E710" s="209">
        <v>44119</v>
      </c>
      <c r="F710" s="72">
        <v>73.3</v>
      </c>
    </row>
    <row r="711" spans="1:6" s="17" customFormat="1" ht="11.25">
      <c r="A711" s="209">
        <v>40588</v>
      </c>
      <c r="B711" s="72">
        <v>100.3</v>
      </c>
      <c r="E711" s="209">
        <v>44120</v>
      </c>
      <c r="F711" s="72">
        <v>73.3</v>
      </c>
    </row>
    <row r="712" spans="1:6" s="17" customFormat="1" ht="11.25">
      <c r="A712" s="209">
        <v>40589</v>
      </c>
      <c r="B712" s="72">
        <v>99.6</v>
      </c>
      <c r="E712" s="209">
        <v>44121</v>
      </c>
      <c r="F712" s="72">
        <v>73.3</v>
      </c>
    </row>
    <row r="713" spans="1:6" s="17" customFormat="1" ht="11.25">
      <c r="A713" s="209">
        <v>40590</v>
      </c>
      <c r="B713" s="72">
        <v>100.4</v>
      </c>
      <c r="E713" s="209">
        <v>44122</v>
      </c>
      <c r="F713" s="72">
        <v>73.3</v>
      </c>
    </row>
    <row r="714" spans="1:6" s="17" customFormat="1" ht="11.25">
      <c r="A714" s="209">
        <v>40591</v>
      </c>
      <c r="B714" s="72">
        <v>101.2</v>
      </c>
      <c r="E714" s="209">
        <v>44123</v>
      </c>
      <c r="F714" s="72">
        <v>73.3</v>
      </c>
    </row>
    <row r="715" spans="1:6" s="17" customFormat="1" ht="11.25">
      <c r="A715" s="209">
        <v>40592</v>
      </c>
      <c r="B715" s="72">
        <v>101.5</v>
      </c>
      <c r="E715" s="209">
        <v>44124</v>
      </c>
      <c r="F715" s="72">
        <v>73.3</v>
      </c>
    </row>
    <row r="716" spans="1:6" s="17" customFormat="1" ht="11.25">
      <c r="A716" s="209">
        <v>40595</v>
      </c>
      <c r="B716" s="72">
        <v>100.9</v>
      </c>
      <c r="E716" s="209">
        <v>44125</v>
      </c>
      <c r="F716" s="72">
        <v>73.3</v>
      </c>
    </row>
    <row r="717" spans="1:6" s="17" customFormat="1" ht="11.25">
      <c r="A717" s="209">
        <v>40596</v>
      </c>
      <c r="B717" s="72">
        <v>99.9</v>
      </c>
      <c r="E717" s="209">
        <v>44126</v>
      </c>
      <c r="F717" s="72">
        <v>73.3</v>
      </c>
    </row>
    <row r="718" spans="1:6" s="17" customFormat="1" ht="11.25">
      <c r="A718" s="209">
        <v>40597</v>
      </c>
      <c r="B718" s="72">
        <v>100.2</v>
      </c>
      <c r="E718" s="209">
        <v>44127</v>
      </c>
      <c r="F718" s="72">
        <v>73.3</v>
      </c>
    </row>
    <row r="719" spans="1:6" s="17" customFormat="1" ht="11.25">
      <c r="A719" s="209">
        <v>40598</v>
      </c>
      <c r="B719" s="72">
        <v>100.9</v>
      </c>
      <c r="E719" s="209">
        <v>44128</v>
      </c>
      <c r="F719" s="72">
        <v>73.3</v>
      </c>
    </row>
    <row r="720" spans="1:6" s="17" customFormat="1" ht="11.25">
      <c r="A720" s="209">
        <v>40599</v>
      </c>
      <c r="B720" s="72">
        <v>101.8</v>
      </c>
      <c r="E720" s="209">
        <v>44129</v>
      </c>
      <c r="F720" s="72">
        <v>73.3</v>
      </c>
    </row>
    <row r="721" spans="1:6" s="17" customFormat="1" ht="11.25">
      <c r="A721" s="209">
        <v>40602</v>
      </c>
      <c r="B721" s="72">
        <v>101.9</v>
      </c>
      <c r="E721" s="209">
        <v>44130</v>
      </c>
      <c r="F721" s="72">
        <v>73.3</v>
      </c>
    </row>
    <row r="722" spans="1:6" s="17" customFormat="1" ht="11.25">
      <c r="A722" s="209">
        <v>40603</v>
      </c>
      <c r="B722" s="72">
        <v>101.4</v>
      </c>
      <c r="E722" s="209">
        <v>44131</v>
      </c>
      <c r="F722" s="72">
        <v>73.3</v>
      </c>
    </row>
    <row r="723" spans="1:6" s="17" customFormat="1" ht="11.25">
      <c r="A723" s="209">
        <v>40604</v>
      </c>
      <c r="B723" s="72">
        <v>101.7</v>
      </c>
      <c r="E723" s="209">
        <v>44132</v>
      </c>
      <c r="F723" s="72">
        <v>73.400000000000006</v>
      </c>
    </row>
    <row r="724" spans="1:6" s="17" customFormat="1" ht="11.25">
      <c r="A724" s="209">
        <v>40605</v>
      </c>
      <c r="B724" s="72">
        <v>101.5</v>
      </c>
      <c r="E724" s="209">
        <v>44133</v>
      </c>
      <c r="F724" s="72">
        <v>73.400000000000006</v>
      </c>
    </row>
    <row r="725" spans="1:6" s="17" customFormat="1" ht="11.25">
      <c r="A725" s="209">
        <v>40606</v>
      </c>
      <c r="B725" s="72">
        <v>101.5</v>
      </c>
      <c r="E725" s="209">
        <v>44134</v>
      </c>
      <c r="F725" s="72">
        <v>73.400000000000006</v>
      </c>
    </row>
    <row r="726" spans="1:6" s="17" customFormat="1" ht="11.25">
      <c r="A726" s="209">
        <v>40609</v>
      </c>
      <c r="B726" s="72">
        <v>101.1</v>
      </c>
      <c r="E726" s="209">
        <v>44135</v>
      </c>
      <c r="F726" s="72">
        <v>73.400000000000006</v>
      </c>
    </row>
    <row r="727" spans="1:6" s="17" customFormat="1" ht="11.25">
      <c r="A727" s="209">
        <v>40610</v>
      </c>
      <c r="B727" s="72">
        <v>101</v>
      </c>
      <c r="E727" s="209">
        <v>44136</v>
      </c>
      <c r="F727" s="72">
        <v>73.400000000000006</v>
      </c>
    </row>
    <row r="728" spans="1:6" s="17" customFormat="1" ht="11.25">
      <c r="A728" s="209">
        <v>40611</v>
      </c>
      <c r="B728" s="72">
        <v>101</v>
      </c>
      <c r="E728" s="209">
        <v>44137</v>
      </c>
      <c r="F728" s="72">
        <v>73.400000000000006</v>
      </c>
    </row>
    <row r="729" spans="1:6" s="17" customFormat="1" ht="11.25">
      <c r="A729" s="209">
        <v>40612</v>
      </c>
      <c r="B729" s="72">
        <v>100.1</v>
      </c>
      <c r="E729" s="209">
        <v>44138</v>
      </c>
      <c r="F729" s="72">
        <v>73.400000000000006</v>
      </c>
    </row>
    <row r="730" spans="1:6" s="17" customFormat="1" ht="11.25">
      <c r="A730" s="209">
        <v>40613</v>
      </c>
      <c r="B730" s="72">
        <v>101.5</v>
      </c>
      <c r="E730" s="209">
        <v>44139</v>
      </c>
      <c r="F730" s="72">
        <v>73.400000000000006</v>
      </c>
    </row>
    <row r="731" spans="1:6" s="17" customFormat="1" ht="11.25">
      <c r="A731" s="209">
        <v>40616</v>
      </c>
      <c r="B731" s="72">
        <v>100.9</v>
      </c>
      <c r="E731" s="209">
        <v>44140</v>
      </c>
      <c r="F731" s="72">
        <v>73.400000000000006</v>
      </c>
    </row>
    <row r="732" spans="1:6" s="17" customFormat="1" ht="11.25">
      <c r="A732" s="209">
        <v>40617</v>
      </c>
      <c r="B732" s="72">
        <v>99</v>
      </c>
      <c r="E732" s="209">
        <v>44141</v>
      </c>
      <c r="F732" s="72">
        <v>73.400000000000006</v>
      </c>
    </row>
    <row r="733" spans="1:6" s="17" customFormat="1" ht="11.25">
      <c r="A733" s="209">
        <v>40618</v>
      </c>
      <c r="B733" s="72">
        <v>97.7</v>
      </c>
      <c r="E733" s="209">
        <v>44142</v>
      </c>
      <c r="F733" s="72">
        <v>73.400000000000006</v>
      </c>
    </row>
    <row r="734" spans="1:6" s="17" customFormat="1" ht="11.25">
      <c r="A734" s="209">
        <v>40619</v>
      </c>
      <c r="B734" s="72">
        <v>98.1</v>
      </c>
      <c r="E734" s="209">
        <v>44143</v>
      </c>
      <c r="F734" s="72">
        <v>73.400000000000006</v>
      </c>
    </row>
    <row r="735" spans="1:6" s="17" customFormat="1" ht="11.25">
      <c r="A735" s="209">
        <v>40620</v>
      </c>
      <c r="B735" s="72">
        <v>99.7</v>
      </c>
      <c r="E735" s="209">
        <v>44144</v>
      </c>
      <c r="F735" s="72">
        <v>73.400000000000006</v>
      </c>
    </row>
    <row r="736" spans="1:6" s="17" customFormat="1" ht="11.25">
      <c r="A736" s="209">
        <v>40623</v>
      </c>
      <c r="B736" s="72">
        <v>100.7</v>
      </c>
      <c r="E736" s="209">
        <v>44145</v>
      </c>
      <c r="F736" s="72">
        <v>73.400000000000006</v>
      </c>
    </row>
    <row r="737" spans="1:6" s="17" customFormat="1" ht="11.25">
      <c r="A737" s="209">
        <v>40624</v>
      </c>
      <c r="B737" s="72">
        <v>100.9</v>
      </c>
      <c r="E737" s="209">
        <v>44146</v>
      </c>
      <c r="F737" s="72">
        <v>73.400000000000006</v>
      </c>
    </row>
    <row r="738" spans="1:6" s="17" customFormat="1" ht="11.25">
      <c r="A738" s="209">
        <v>40625</v>
      </c>
      <c r="B738" s="72">
        <v>101.3</v>
      </c>
      <c r="E738" s="209">
        <v>44147</v>
      </c>
      <c r="F738" s="72">
        <v>73.400000000000006</v>
      </c>
    </row>
    <row r="739" spans="1:6" s="17" customFormat="1" ht="11.25">
      <c r="A739" s="209">
        <v>40626</v>
      </c>
      <c r="B739" s="72">
        <v>102.1</v>
      </c>
      <c r="E739" s="209">
        <v>44148</v>
      </c>
      <c r="F739" s="72">
        <v>73.400000000000006</v>
      </c>
    </row>
    <row r="740" spans="1:6" s="17" customFormat="1" ht="11.25">
      <c r="A740" s="209">
        <v>40627</v>
      </c>
      <c r="B740" s="72">
        <v>102.6</v>
      </c>
      <c r="E740" s="209">
        <v>44149</v>
      </c>
      <c r="F740" s="72">
        <v>73.400000000000006</v>
      </c>
    </row>
    <row r="741" spans="1:6" s="17" customFormat="1" ht="11.25">
      <c r="A741" s="209">
        <v>40630</v>
      </c>
      <c r="B741" s="72">
        <v>102.4</v>
      </c>
      <c r="E741" s="209">
        <v>44150</v>
      </c>
      <c r="F741" s="72">
        <v>73.400000000000006</v>
      </c>
    </row>
    <row r="742" spans="1:6" s="17" customFormat="1" ht="11.25">
      <c r="A742" s="209">
        <v>40631</v>
      </c>
      <c r="B742" s="72">
        <v>102.9</v>
      </c>
      <c r="E742" s="209">
        <v>44151</v>
      </c>
      <c r="F742" s="72">
        <v>73.400000000000006</v>
      </c>
    </row>
    <row r="743" spans="1:6" s="17" customFormat="1" ht="11.25">
      <c r="A743" s="209">
        <v>40632</v>
      </c>
      <c r="B743" s="72">
        <v>103.3</v>
      </c>
      <c r="E743" s="209">
        <v>44152</v>
      </c>
      <c r="F743" s="72">
        <v>73.400000000000006</v>
      </c>
    </row>
    <row r="744" spans="1:6" s="17" customFormat="1" ht="11.25">
      <c r="A744" s="209">
        <v>40633</v>
      </c>
      <c r="B744" s="72">
        <v>103.3</v>
      </c>
      <c r="E744" s="209">
        <v>44153</v>
      </c>
      <c r="F744" s="72">
        <v>73.400000000000006</v>
      </c>
    </row>
    <row r="745" spans="1:6" s="17" customFormat="1" ht="11.25">
      <c r="A745" s="209">
        <v>40634</v>
      </c>
      <c r="B745" s="72">
        <v>103.9</v>
      </c>
      <c r="E745" s="209">
        <v>44154</v>
      </c>
      <c r="F745" s="72">
        <v>73.400000000000006</v>
      </c>
    </row>
    <row r="746" spans="1:6" s="17" customFormat="1" ht="11.25">
      <c r="A746" s="209">
        <v>40637</v>
      </c>
      <c r="B746" s="72">
        <v>103.7</v>
      </c>
      <c r="E746" s="209">
        <v>44155</v>
      </c>
      <c r="F746" s="72">
        <v>73.400000000000006</v>
      </c>
    </row>
    <row r="747" spans="1:6" s="17" customFormat="1" ht="11.25">
      <c r="A747" s="209">
        <v>40638</v>
      </c>
      <c r="B747" s="72">
        <v>103.3</v>
      </c>
      <c r="E747" s="209">
        <v>44156</v>
      </c>
      <c r="F747" s="72">
        <v>73.400000000000006</v>
      </c>
    </row>
    <row r="748" spans="1:6" s="17" customFormat="1" ht="11.25">
      <c r="A748" s="209">
        <v>40639</v>
      </c>
      <c r="B748" s="72">
        <v>104.4</v>
      </c>
      <c r="E748" s="209">
        <v>44157</v>
      </c>
      <c r="F748" s="72">
        <v>73.400000000000006</v>
      </c>
    </row>
    <row r="749" spans="1:6" s="17" customFormat="1" ht="11.25">
      <c r="A749" s="209">
        <v>40640</v>
      </c>
      <c r="B749" s="72">
        <v>104.7</v>
      </c>
      <c r="E749" s="209">
        <v>44158</v>
      </c>
      <c r="F749" s="72">
        <v>73.400000000000006</v>
      </c>
    </row>
    <row r="750" spans="1:6" s="17" customFormat="1" ht="11.25">
      <c r="A750" s="209">
        <v>40641</v>
      </c>
      <c r="B750" s="72">
        <v>105.6</v>
      </c>
      <c r="E750" s="209">
        <v>44159</v>
      </c>
      <c r="F750" s="72">
        <v>73.400000000000006</v>
      </c>
    </row>
    <row r="751" spans="1:6" s="17" customFormat="1" ht="11.25">
      <c r="A751" s="209">
        <v>40644</v>
      </c>
      <c r="B751" s="72">
        <v>105</v>
      </c>
      <c r="E751" s="209">
        <v>44160</v>
      </c>
      <c r="F751" s="72">
        <v>73.400000000000006</v>
      </c>
    </row>
    <row r="752" spans="1:6" s="17" customFormat="1" ht="11.25">
      <c r="A752" s="209">
        <v>40645</v>
      </c>
      <c r="B752" s="72">
        <v>104.4</v>
      </c>
      <c r="E752" s="209">
        <v>44161</v>
      </c>
      <c r="F752" s="72">
        <v>73.400000000000006</v>
      </c>
    </row>
    <row r="753" spans="1:6" s="17" customFormat="1" ht="11.25">
      <c r="A753" s="209">
        <v>40646</v>
      </c>
      <c r="B753" s="72">
        <v>105</v>
      </c>
      <c r="E753" s="209">
        <v>44162</v>
      </c>
      <c r="F753" s="72">
        <v>73.400000000000006</v>
      </c>
    </row>
    <row r="754" spans="1:6" s="17" customFormat="1" ht="11.25">
      <c r="A754" s="209">
        <v>40647</v>
      </c>
      <c r="B754" s="72">
        <v>105.4</v>
      </c>
      <c r="E754" s="209">
        <v>44163</v>
      </c>
      <c r="F754" s="72">
        <v>73.400000000000006</v>
      </c>
    </row>
    <row r="755" spans="1:6" s="17" customFormat="1" ht="11.25">
      <c r="A755" s="209">
        <v>40648</v>
      </c>
      <c r="B755" s="72">
        <v>105.7</v>
      </c>
      <c r="E755" s="209">
        <v>44164</v>
      </c>
      <c r="F755" s="72">
        <v>73.400000000000006</v>
      </c>
    </row>
    <row r="756" spans="1:6" s="17" customFormat="1" ht="11.25">
      <c r="A756" s="209">
        <v>40651</v>
      </c>
      <c r="B756" s="72">
        <v>105.1</v>
      </c>
      <c r="E756" s="209">
        <v>44165</v>
      </c>
      <c r="F756" s="72">
        <v>73.400000000000006</v>
      </c>
    </row>
    <row r="757" spans="1:6" s="17" customFormat="1" ht="11.25">
      <c r="A757" s="209">
        <v>40652</v>
      </c>
      <c r="B757" s="72">
        <v>105.3</v>
      </c>
      <c r="E757" s="209">
        <v>44166</v>
      </c>
      <c r="F757" s="72">
        <v>73.400000000000006</v>
      </c>
    </row>
    <row r="758" spans="1:6" s="17" customFormat="1" ht="11.25">
      <c r="A758" s="209">
        <v>40653</v>
      </c>
      <c r="B758" s="72">
        <v>107.1</v>
      </c>
      <c r="E758" s="209">
        <v>44167</v>
      </c>
      <c r="F758" s="72">
        <v>73.400000000000006</v>
      </c>
    </row>
    <row r="759" spans="1:6" s="17" customFormat="1" ht="11.25">
      <c r="A759" s="209">
        <v>40654</v>
      </c>
      <c r="B759" s="72">
        <v>107.5</v>
      </c>
      <c r="E759" s="209">
        <v>44168</v>
      </c>
      <c r="F759" s="72">
        <v>73.400000000000006</v>
      </c>
    </row>
    <row r="760" spans="1:6" s="17" customFormat="1" ht="11.25">
      <c r="A760" s="209">
        <v>40655</v>
      </c>
      <c r="B760" s="72">
        <v>107.4</v>
      </c>
      <c r="E760" s="209">
        <v>44169</v>
      </c>
      <c r="F760" s="72">
        <v>73.400000000000006</v>
      </c>
    </row>
    <row r="761" spans="1:6" s="17" customFormat="1" ht="11.25">
      <c r="A761" s="209">
        <v>40658</v>
      </c>
      <c r="B761" s="72">
        <v>107.2</v>
      </c>
      <c r="E761" s="209">
        <v>44170</v>
      </c>
      <c r="F761" s="72">
        <v>73.400000000000006</v>
      </c>
    </row>
    <row r="762" spans="1:6" s="17" customFormat="1" ht="11.25">
      <c r="A762" s="209">
        <v>40659</v>
      </c>
      <c r="B762" s="72">
        <v>107.8</v>
      </c>
      <c r="E762" s="209">
        <v>44171</v>
      </c>
      <c r="F762" s="72">
        <v>73.400000000000006</v>
      </c>
    </row>
    <row r="763" spans="1:6" s="17" customFormat="1" ht="11.25">
      <c r="A763" s="209">
        <v>40660</v>
      </c>
      <c r="B763" s="72">
        <v>108.7</v>
      </c>
      <c r="E763" s="209">
        <v>44172</v>
      </c>
      <c r="F763" s="72">
        <v>73.400000000000006</v>
      </c>
    </row>
    <row r="764" spans="1:6" s="17" customFormat="1" ht="11.25">
      <c r="A764" s="209">
        <v>40661</v>
      </c>
      <c r="B764" s="72">
        <v>109.3</v>
      </c>
      <c r="E764" s="209">
        <v>44173</v>
      </c>
      <c r="F764" s="72">
        <v>73.400000000000006</v>
      </c>
    </row>
    <row r="765" spans="1:6" s="17" customFormat="1" ht="11.25">
      <c r="A765" s="209">
        <v>40662</v>
      </c>
      <c r="B765" s="72">
        <v>109.7</v>
      </c>
      <c r="E765" s="209">
        <v>44174</v>
      </c>
      <c r="F765" s="72">
        <v>73.400000000000006</v>
      </c>
    </row>
    <row r="766" spans="1:6" s="17" customFormat="1" ht="11.25">
      <c r="A766" s="209">
        <v>40665</v>
      </c>
      <c r="B766" s="72">
        <v>109.4</v>
      </c>
      <c r="E766" s="209">
        <v>44175</v>
      </c>
      <c r="F766" s="72">
        <v>73.400000000000006</v>
      </c>
    </row>
    <row r="767" spans="1:6" s="17" customFormat="1" ht="11.25">
      <c r="A767" s="209">
        <v>40666</v>
      </c>
      <c r="B767" s="72">
        <v>108.4</v>
      </c>
      <c r="E767" s="209">
        <v>44176</v>
      </c>
      <c r="F767" s="72">
        <v>73.400000000000006</v>
      </c>
    </row>
    <row r="768" spans="1:6" s="17" customFormat="1" ht="11.25">
      <c r="A768" s="209">
        <v>40667</v>
      </c>
      <c r="B768" s="72">
        <v>107.4</v>
      </c>
      <c r="E768" s="209">
        <v>44177</v>
      </c>
      <c r="F768" s="72">
        <v>73.400000000000006</v>
      </c>
    </row>
    <row r="769" spans="1:6" s="17" customFormat="1" ht="11.25">
      <c r="A769" s="209">
        <v>40668</v>
      </c>
      <c r="B769" s="72">
        <v>105.9</v>
      </c>
      <c r="E769" s="209">
        <v>44178</v>
      </c>
      <c r="F769" s="72">
        <v>73.400000000000006</v>
      </c>
    </row>
    <row r="770" spans="1:6" s="17" customFormat="1" ht="11.25">
      <c r="A770" s="209">
        <v>40669</v>
      </c>
      <c r="B770" s="72">
        <v>106.9</v>
      </c>
      <c r="E770" s="209">
        <v>44179</v>
      </c>
      <c r="F770" s="72">
        <v>73.400000000000006</v>
      </c>
    </row>
    <row r="771" spans="1:6" s="17" customFormat="1" ht="11.25">
      <c r="A771" s="209">
        <v>40672</v>
      </c>
      <c r="B771" s="72">
        <v>108</v>
      </c>
      <c r="E771" s="209">
        <v>44180</v>
      </c>
      <c r="F771" s="72">
        <v>73.400000000000006</v>
      </c>
    </row>
    <row r="772" spans="1:6" s="17" customFormat="1" ht="11.25">
      <c r="A772" s="209">
        <v>40673</v>
      </c>
      <c r="B772" s="72">
        <v>108.4</v>
      </c>
      <c r="E772" s="209">
        <v>44181</v>
      </c>
      <c r="F772" s="72">
        <v>73.400000000000006</v>
      </c>
    </row>
    <row r="773" spans="1:6" s="17" customFormat="1" ht="11.25">
      <c r="A773" s="209">
        <v>40674</v>
      </c>
      <c r="B773" s="72">
        <v>106.9</v>
      </c>
      <c r="E773" s="209">
        <v>44182</v>
      </c>
      <c r="F773" s="72">
        <v>73.400000000000006</v>
      </c>
    </row>
    <row r="774" spans="1:6" s="17" customFormat="1" ht="11.25">
      <c r="A774" s="209">
        <v>40675</v>
      </c>
      <c r="B774" s="72">
        <v>106.8</v>
      </c>
      <c r="E774" s="209">
        <v>44183</v>
      </c>
      <c r="F774" s="72">
        <v>73.400000000000006</v>
      </c>
    </row>
    <row r="775" spans="1:6" s="17" customFormat="1" ht="11.25">
      <c r="A775" s="209">
        <v>40676</v>
      </c>
      <c r="B775" s="72">
        <v>106.8</v>
      </c>
      <c r="E775" s="209">
        <v>44184</v>
      </c>
      <c r="F775" s="72">
        <v>73.400000000000006</v>
      </c>
    </row>
    <row r="776" spans="1:6" s="17" customFormat="1" ht="11.25">
      <c r="A776" s="209">
        <v>40679</v>
      </c>
      <c r="B776" s="72">
        <v>105.7</v>
      </c>
      <c r="E776" s="209">
        <v>44185</v>
      </c>
      <c r="F776" s="72">
        <v>73.400000000000006</v>
      </c>
    </row>
    <row r="777" spans="1:6" s="17" customFormat="1" ht="11.25">
      <c r="A777" s="209">
        <v>40680</v>
      </c>
      <c r="B777" s="72">
        <v>106.2</v>
      </c>
      <c r="E777" s="209">
        <v>44186</v>
      </c>
      <c r="F777" s="72">
        <v>73.400000000000006</v>
      </c>
    </row>
    <row r="778" spans="1:6" s="17" customFormat="1" ht="11.25">
      <c r="A778" s="209">
        <v>40681</v>
      </c>
      <c r="B778" s="72">
        <v>106.3</v>
      </c>
      <c r="E778" s="209">
        <v>44187</v>
      </c>
      <c r="F778" s="72">
        <v>73.400000000000006</v>
      </c>
    </row>
    <row r="779" spans="1:6" s="17" customFormat="1" ht="11.25">
      <c r="A779" s="209">
        <v>40682</v>
      </c>
      <c r="B779" s="72">
        <v>106.8</v>
      </c>
      <c r="E779" s="209">
        <v>44188</v>
      </c>
      <c r="F779" s="72">
        <v>73.400000000000006</v>
      </c>
    </row>
    <row r="780" spans="1:6" s="17" customFormat="1" ht="11.25">
      <c r="A780" s="209">
        <v>40683</v>
      </c>
      <c r="B780" s="72">
        <v>106.6</v>
      </c>
      <c r="E780" s="209">
        <v>44189</v>
      </c>
      <c r="F780" s="72">
        <v>73.400000000000006</v>
      </c>
    </row>
    <row r="781" spans="1:6" s="17" customFormat="1" ht="11.25">
      <c r="A781" s="209">
        <v>40686</v>
      </c>
      <c r="B781" s="72">
        <v>105.1</v>
      </c>
      <c r="E781" s="209">
        <v>44190</v>
      </c>
      <c r="F781" s="72">
        <v>73.400000000000006</v>
      </c>
    </row>
    <row r="782" spans="1:6" s="17" customFormat="1" ht="11.25">
      <c r="A782" s="209">
        <v>40687</v>
      </c>
      <c r="B782" s="72">
        <v>105.6</v>
      </c>
      <c r="E782" s="209">
        <v>44191</v>
      </c>
      <c r="F782" s="72">
        <v>73.400000000000006</v>
      </c>
    </row>
    <row r="783" spans="1:6" s="17" customFormat="1" ht="11.25">
      <c r="A783" s="209">
        <v>40688</v>
      </c>
      <c r="B783" s="72">
        <v>105.3</v>
      </c>
      <c r="E783" s="209">
        <v>44192</v>
      </c>
      <c r="F783" s="72">
        <v>73.400000000000006</v>
      </c>
    </row>
    <row r="784" spans="1:6" s="17" customFormat="1" ht="11.25">
      <c r="A784" s="209">
        <v>40689</v>
      </c>
      <c r="B784" s="72">
        <v>106.4</v>
      </c>
      <c r="E784" s="209">
        <v>44193</v>
      </c>
      <c r="F784" s="72">
        <v>73.400000000000006</v>
      </c>
    </row>
    <row r="785" spans="1:6" s="17" customFormat="1" ht="11.25">
      <c r="A785" s="209">
        <v>40690</v>
      </c>
      <c r="B785" s="72">
        <v>107</v>
      </c>
      <c r="E785" s="209">
        <v>44194</v>
      </c>
      <c r="F785" s="72">
        <v>73.400000000000006</v>
      </c>
    </row>
    <row r="786" spans="1:6" s="17" customFormat="1" ht="11.25">
      <c r="A786" s="209">
        <v>40693</v>
      </c>
      <c r="B786" s="72">
        <v>106.9</v>
      </c>
      <c r="E786" s="209">
        <v>44195</v>
      </c>
      <c r="F786" s="72">
        <v>73.400000000000006</v>
      </c>
    </row>
    <row r="787" spans="1:6" s="17" customFormat="1" ht="11.25">
      <c r="A787" s="209">
        <v>40694</v>
      </c>
      <c r="B787" s="72">
        <v>106.7</v>
      </c>
      <c r="E787" s="209">
        <v>44196</v>
      </c>
      <c r="F787" s="72">
        <v>73.400000000000006</v>
      </c>
    </row>
    <row r="788" spans="1:6" s="17" customFormat="1" ht="11.25">
      <c r="A788" s="209">
        <v>40695</v>
      </c>
      <c r="B788" s="72">
        <v>106</v>
      </c>
      <c r="E788" s="209">
        <v>44197</v>
      </c>
      <c r="F788" s="72">
        <v>73.400000000000006</v>
      </c>
    </row>
    <row r="789" spans="1:6" s="17" customFormat="1" ht="11.25">
      <c r="A789" s="209">
        <v>40696</v>
      </c>
      <c r="B789" s="72">
        <v>106.7</v>
      </c>
      <c r="E789" s="209">
        <v>44198</v>
      </c>
      <c r="F789" s="72">
        <v>73.400000000000006</v>
      </c>
    </row>
    <row r="790" spans="1:6" s="17" customFormat="1" ht="11.25">
      <c r="A790" s="209">
        <v>40697</v>
      </c>
      <c r="B790" s="72">
        <v>107.2</v>
      </c>
      <c r="E790" s="209">
        <v>44199</v>
      </c>
      <c r="F790" s="72">
        <v>73.400000000000006</v>
      </c>
    </row>
    <row r="791" spans="1:6" s="17" customFormat="1" ht="11.25">
      <c r="A791" s="209">
        <v>40700</v>
      </c>
      <c r="B791" s="72">
        <v>107.1</v>
      </c>
      <c r="E791" s="209">
        <v>44200</v>
      </c>
      <c r="F791" s="72">
        <v>73.400000000000006</v>
      </c>
    </row>
    <row r="792" spans="1:6" s="17" customFormat="1" ht="11.25">
      <c r="A792" s="209">
        <v>40701</v>
      </c>
      <c r="B792" s="72">
        <v>107.1</v>
      </c>
      <c r="E792" s="209">
        <v>44201</v>
      </c>
      <c r="F792" s="72">
        <v>73.400000000000006</v>
      </c>
    </row>
    <row r="793" spans="1:6" s="17" customFormat="1" ht="11.25">
      <c r="A793" s="209">
        <v>40702</v>
      </c>
      <c r="B793" s="72">
        <v>106.2</v>
      </c>
      <c r="E793" s="209">
        <v>44202</v>
      </c>
      <c r="F793" s="72">
        <v>73.400000000000006</v>
      </c>
    </row>
    <row r="794" spans="1:6" s="17" customFormat="1" ht="11.25">
      <c r="A794" s="209">
        <v>40703</v>
      </c>
      <c r="B794" s="72">
        <v>106.3</v>
      </c>
      <c r="E794" s="209">
        <v>44203</v>
      </c>
      <c r="F794" s="72">
        <v>73.400000000000006</v>
      </c>
    </row>
    <row r="795" spans="1:6" s="17" customFormat="1" ht="11.25">
      <c r="A795" s="209">
        <v>40704</v>
      </c>
      <c r="B795" s="72">
        <v>105.4</v>
      </c>
      <c r="E795" s="209">
        <v>44204</v>
      </c>
      <c r="F795" s="72">
        <v>73.400000000000006</v>
      </c>
    </row>
    <row r="796" spans="1:6" s="17" customFormat="1" ht="11.25">
      <c r="A796" s="209">
        <v>40707</v>
      </c>
      <c r="B796" s="72">
        <v>106</v>
      </c>
      <c r="E796" s="209">
        <v>44205</v>
      </c>
      <c r="F796" s="72">
        <v>73.400000000000006</v>
      </c>
    </row>
    <row r="797" spans="1:6" s="17" customFormat="1" ht="11.25">
      <c r="A797" s="209">
        <v>40708</v>
      </c>
      <c r="B797" s="72">
        <v>106.8</v>
      </c>
      <c r="E797" s="209">
        <v>44206</v>
      </c>
      <c r="F797" s="72">
        <v>73.400000000000006</v>
      </c>
    </row>
    <row r="798" spans="1:6" s="17" customFormat="1" ht="11.25">
      <c r="A798" s="209">
        <v>40709</v>
      </c>
      <c r="B798" s="72">
        <v>105.7</v>
      </c>
      <c r="E798" s="209">
        <v>44207</v>
      </c>
      <c r="F798" s="72">
        <v>73.400000000000006</v>
      </c>
    </row>
    <row r="799" spans="1:6" s="17" customFormat="1" ht="11.25">
      <c r="A799" s="209">
        <v>40710</v>
      </c>
      <c r="B799" s="72">
        <v>105.6</v>
      </c>
      <c r="E799" s="209">
        <v>44208</v>
      </c>
      <c r="F799" s="72">
        <v>73.400000000000006</v>
      </c>
    </row>
    <row r="800" spans="1:6" s="17" customFormat="1" ht="11.25">
      <c r="A800" s="209">
        <v>40711</v>
      </c>
      <c r="B800" s="72">
        <v>106.3</v>
      </c>
      <c r="E800" s="209">
        <v>44209</v>
      </c>
      <c r="F800" s="72">
        <v>73.400000000000006</v>
      </c>
    </row>
    <row r="801" spans="1:6" s="17" customFormat="1" ht="11.25">
      <c r="A801" s="209">
        <v>40714</v>
      </c>
      <c r="B801" s="72">
        <v>105.8</v>
      </c>
      <c r="E801" s="209">
        <v>44210</v>
      </c>
      <c r="F801" s="72">
        <v>73.400000000000006</v>
      </c>
    </row>
    <row r="802" spans="1:6" s="17" customFormat="1" ht="11.25">
      <c r="A802" s="209">
        <v>40715</v>
      </c>
      <c r="B802" s="72">
        <v>105.9</v>
      </c>
      <c r="E802" s="209">
        <v>44211</v>
      </c>
      <c r="F802" s="72">
        <v>73.400000000000006</v>
      </c>
    </row>
    <row r="803" spans="1:6" s="17" customFormat="1" ht="11.25">
      <c r="A803" s="209">
        <v>40716</v>
      </c>
      <c r="B803" s="72">
        <v>105.7</v>
      </c>
      <c r="E803" s="209">
        <v>44212</v>
      </c>
      <c r="F803" s="72">
        <v>73.400000000000006</v>
      </c>
    </row>
    <row r="804" spans="1:6" s="17" customFormat="1" ht="11.25">
      <c r="A804" s="209">
        <v>40717</v>
      </c>
      <c r="B804" s="72">
        <v>105.3</v>
      </c>
      <c r="E804" s="209">
        <v>44213</v>
      </c>
      <c r="F804" s="72">
        <v>73.400000000000006</v>
      </c>
    </row>
    <row r="805" spans="1:6" s="17" customFormat="1" ht="11.25">
      <c r="A805" s="209">
        <v>40718</v>
      </c>
      <c r="B805" s="72">
        <v>105</v>
      </c>
      <c r="E805" s="209">
        <v>44214</v>
      </c>
      <c r="F805" s="72">
        <v>73.400000000000006</v>
      </c>
    </row>
    <row r="806" spans="1:6" s="17" customFormat="1" ht="11.25">
      <c r="A806" s="209">
        <v>40721</v>
      </c>
      <c r="B806" s="72">
        <v>104.5</v>
      </c>
      <c r="E806" s="209">
        <v>44215</v>
      </c>
      <c r="F806" s="72">
        <v>73.400000000000006</v>
      </c>
    </row>
    <row r="807" spans="1:6" s="17" customFormat="1" ht="11.25">
      <c r="A807" s="209">
        <v>40722</v>
      </c>
      <c r="B807" s="72">
        <v>105.4</v>
      </c>
      <c r="E807" s="209">
        <v>44216</v>
      </c>
      <c r="F807" s="72">
        <v>73.400000000000006</v>
      </c>
    </row>
    <row r="808" spans="1:6" s="17" customFormat="1" ht="11.25">
      <c r="A808" s="209">
        <v>40723</v>
      </c>
      <c r="B808" s="72">
        <v>106.8</v>
      </c>
      <c r="E808" s="209">
        <v>44217</v>
      </c>
      <c r="F808" s="72">
        <v>73.400000000000006</v>
      </c>
    </row>
    <row r="809" spans="1:6" s="17" customFormat="1" ht="11.25">
      <c r="A809" s="209">
        <v>40724</v>
      </c>
      <c r="B809" s="72">
        <v>107.2</v>
      </c>
      <c r="E809" s="209">
        <v>44218</v>
      </c>
      <c r="F809" s="72">
        <v>73.5</v>
      </c>
    </row>
    <row r="810" spans="1:6" s="17" customFormat="1" ht="11.25">
      <c r="A810" s="209">
        <v>40725</v>
      </c>
      <c r="B810" s="72">
        <v>107.8</v>
      </c>
      <c r="E810" s="209">
        <v>44219</v>
      </c>
      <c r="F810" s="72">
        <v>73.5</v>
      </c>
    </row>
    <row r="811" spans="1:6" s="17" customFormat="1" ht="11.25">
      <c r="A811" s="209">
        <v>40728</v>
      </c>
      <c r="B811" s="72">
        <v>107.4</v>
      </c>
      <c r="E811" s="209">
        <v>44220</v>
      </c>
      <c r="F811" s="72">
        <v>73.5</v>
      </c>
    </row>
    <row r="812" spans="1:6" s="17" customFormat="1" ht="11.25">
      <c r="A812" s="209">
        <v>40729</v>
      </c>
      <c r="B812" s="72">
        <v>106.9</v>
      </c>
      <c r="E812" s="209">
        <v>44221</v>
      </c>
      <c r="F812" s="72">
        <v>73.5</v>
      </c>
    </row>
    <row r="813" spans="1:6" s="17" customFormat="1" ht="11.25">
      <c r="A813" s="209">
        <v>40730</v>
      </c>
      <c r="B813" s="72">
        <v>107</v>
      </c>
      <c r="E813" s="209">
        <v>44222</v>
      </c>
      <c r="F813" s="72">
        <v>73.5</v>
      </c>
    </row>
    <row r="814" spans="1:6" s="17" customFormat="1" ht="11.25">
      <c r="A814" s="209">
        <v>40731</v>
      </c>
      <c r="B814" s="72">
        <v>107.8</v>
      </c>
      <c r="E814" s="209">
        <v>44223</v>
      </c>
      <c r="F814" s="72">
        <v>73.5</v>
      </c>
    </row>
    <row r="815" spans="1:6" s="17" customFormat="1" ht="11.25">
      <c r="A815" s="209">
        <v>40732</v>
      </c>
      <c r="B815" s="72">
        <v>107.6</v>
      </c>
      <c r="E815" s="209">
        <v>44224</v>
      </c>
      <c r="F815" s="72">
        <v>73.5</v>
      </c>
    </row>
    <row r="816" spans="1:6" s="17" customFormat="1" ht="11.25">
      <c r="A816" s="209">
        <v>40735</v>
      </c>
      <c r="B816" s="72">
        <v>106.5</v>
      </c>
      <c r="E816" s="209">
        <v>44225</v>
      </c>
      <c r="F816" s="72">
        <v>73.5</v>
      </c>
    </row>
    <row r="817" spans="1:6" s="17" customFormat="1" ht="11.25">
      <c r="A817" s="209">
        <v>40736</v>
      </c>
      <c r="B817" s="72">
        <v>106</v>
      </c>
      <c r="E817" s="209">
        <v>44226</v>
      </c>
      <c r="F817" s="72">
        <v>73.5</v>
      </c>
    </row>
    <row r="818" spans="1:6" s="17" customFormat="1" ht="11.25">
      <c r="A818" s="209">
        <v>40737</v>
      </c>
      <c r="B818" s="72">
        <v>107.7</v>
      </c>
      <c r="E818" s="209">
        <v>44227</v>
      </c>
      <c r="F818" s="72">
        <v>73.5</v>
      </c>
    </row>
    <row r="819" spans="1:6" s="17" customFormat="1" ht="11.25">
      <c r="A819" s="209">
        <v>40738</v>
      </c>
      <c r="B819" s="72">
        <v>107.2</v>
      </c>
      <c r="E819" s="209">
        <v>44228</v>
      </c>
      <c r="F819" s="72">
        <v>73.5</v>
      </c>
    </row>
    <row r="820" spans="1:6" s="17" customFormat="1" ht="11.25">
      <c r="A820" s="209">
        <v>40739</v>
      </c>
      <c r="B820" s="72">
        <v>106.5</v>
      </c>
      <c r="E820" s="209">
        <v>44229</v>
      </c>
      <c r="F820" s="72">
        <v>73.5</v>
      </c>
    </row>
    <row r="821" spans="1:6" s="17" customFormat="1" ht="11.25">
      <c r="A821" s="209">
        <v>40742</v>
      </c>
      <c r="B821" s="72">
        <v>106.1</v>
      </c>
      <c r="E821" s="209">
        <v>44230</v>
      </c>
      <c r="F821" s="72">
        <v>73.5</v>
      </c>
    </row>
    <row r="822" spans="1:6" s="17" customFormat="1" ht="11.25">
      <c r="A822" s="209">
        <v>40743</v>
      </c>
      <c r="B822" s="72">
        <v>107.3</v>
      </c>
      <c r="E822" s="209">
        <v>44231</v>
      </c>
      <c r="F822" s="72">
        <v>73.5</v>
      </c>
    </row>
    <row r="823" spans="1:6" s="17" customFormat="1" ht="11.25">
      <c r="A823" s="209">
        <v>40744</v>
      </c>
      <c r="B823" s="72">
        <v>107.5</v>
      </c>
      <c r="E823" s="209">
        <v>44232</v>
      </c>
      <c r="F823" s="72">
        <v>73.5</v>
      </c>
    </row>
    <row r="824" spans="1:6" s="17" customFormat="1" ht="11.25">
      <c r="A824" s="209">
        <v>40745</v>
      </c>
      <c r="B824" s="72">
        <v>108.4</v>
      </c>
      <c r="E824" s="209">
        <v>44233</v>
      </c>
      <c r="F824" s="72">
        <v>73.5</v>
      </c>
    </row>
    <row r="825" spans="1:6" s="17" customFormat="1" ht="11.25">
      <c r="A825" s="209">
        <v>40746</v>
      </c>
      <c r="B825" s="72">
        <v>108.5</v>
      </c>
      <c r="E825" s="209">
        <v>44234</v>
      </c>
      <c r="F825" s="72">
        <v>73.5</v>
      </c>
    </row>
    <row r="826" spans="1:6" s="17" customFormat="1" ht="11.25">
      <c r="A826" s="209">
        <v>40749</v>
      </c>
      <c r="B826" s="72">
        <v>108.4</v>
      </c>
      <c r="E826" s="209">
        <v>44235</v>
      </c>
      <c r="F826" s="72">
        <v>73.5</v>
      </c>
    </row>
    <row r="827" spans="1:6" s="17" customFormat="1" ht="11.25">
      <c r="A827" s="209">
        <v>40750</v>
      </c>
      <c r="B827" s="72">
        <v>109.5</v>
      </c>
      <c r="E827" s="209">
        <v>44236</v>
      </c>
      <c r="F827" s="72">
        <v>73.5</v>
      </c>
    </row>
    <row r="828" spans="1:6" s="17" customFormat="1" ht="11.25">
      <c r="A828" s="209">
        <v>40751</v>
      </c>
      <c r="B828" s="72">
        <v>110.3</v>
      </c>
      <c r="E828" s="209">
        <v>44237</v>
      </c>
      <c r="F828" s="72">
        <v>73.5</v>
      </c>
    </row>
    <row r="829" spans="1:6" s="17" customFormat="1" ht="11.25">
      <c r="A829" s="209">
        <v>40752</v>
      </c>
      <c r="B829" s="72">
        <v>110.1</v>
      </c>
      <c r="E829" s="209">
        <v>44238</v>
      </c>
      <c r="F829" s="72">
        <v>73.5</v>
      </c>
    </row>
    <row r="830" spans="1:6" s="17" customFormat="1" ht="11.25">
      <c r="A830" s="209">
        <v>40753</v>
      </c>
      <c r="B830" s="72">
        <v>110.1</v>
      </c>
      <c r="E830" s="209">
        <v>44239</v>
      </c>
      <c r="F830" s="72">
        <v>73.5</v>
      </c>
    </row>
    <row r="831" spans="1:6" s="17" customFormat="1" ht="11.25">
      <c r="A831" s="209">
        <v>40756</v>
      </c>
      <c r="B831" s="72">
        <v>109.7</v>
      </c>
      <c r="E831" s="209">
        <v>44240</v>
      </c>
      <c r="F831" s="72">
        <v>73.5</v>
      </c>
    </row>
    <row r="832" spans="1:6" s="17" customFormat="1" ht="11.25">
      <c r="A832" s="209">
        <v>40757</v>
      </c>
      <c r="B832" s="72">
        <v>107.8</v>
      </c>
      <c r="E832" s="209">
        <v>44241</v>
      </c>
      <c r="F832" s="72">
        <v>73.5</v>
      </c>
    </row>
    <row r="833" spans="1:6" s="17" customFormat="1" ht="11.25">
      <c r="A833" s="209">
        <v>40758</v>
      </c>
      <c r="B833" s="72">
        <v>107.6</v>
      </c>
      <c r="E833" s="209">
        <v>44242</v>
      </c>
      <c r="F833" s="72">
        <v>73.5</v>
      </c>
    </row>
    <row r="834" spans="1:6" s="17" customFormat="1" ht="11.25">
      <c r="A834" s="209">
        <v>40759</v>
      </c>
      <c r="B834" s="72">
        <v>104.7</v>
      </c>
      <c r="E834" s="209">
        <v>44243</v>
      </c>
      <c r="F834" s="72">
        <v>73.5</v>
      </c>
    </row>
    <row r="835" spans="1:6" s="17" customFormat="1" ht="11.25">
      <c r="A835" s="209">
        <v>40760</v>
      </c>
      <c r="B835" s="72">
        <v>104.4</v>
      </c>
      <c r="E835" s="209">
        <v>44244</v>
      </c>
      <c r="F835" s="72">
        <v>73.5</v>
      </c>
    </row>
    <row r="836" spans="1:6" s="17" customFormat="1" ht="11.25">
      <c r="A836" s="209">
        <v>40763</v>
      </c>
      <c r="B836" s="72">
        <v>102.1</v>
      </c>
      <c r="E836" s="209">
        <v>44245</v>
      </c>
      <c r="F836" s="72">
        <v>73.5</v>
      </c>
    </row>
    <row r="837" spans="1:6" s="17" customFormat="1" ht="11.25">
      <c r="A837" s="209">
        <v>40764</v>
      </c>
      <c r="B837" s="72">
        <v>103.7</v>
      </c>
      <c r="E837" s="209">
        <v>44246</v>
      </c>
      <c r="F837" s="72">
        <v>73.5</v>
      </c>
    </row>
    <row r="838" spans="1:6" s="17" customFormat="1" ht="11.25">
      <c r="A838" s="209">
        <v>40765</v>
      </c>
      <c r="B838" s="72">
        <v>101.8</v>
      </c>
      <c r="E838" s="209">
        <v>44247</v>
      </c>
      <c r="F838" s="72">
        <v>73.5</v>
      </c>
    </row>
    <row r="839" spans="1:6" s="17" customFormat="1" ht="11.25">
      <c r="A839" s="209">
        <v>40766</v>
      </c>
      <c r="B839" s="72">
        <v>103.5</v>
      </c>
      <c r="E839" s="209">
        <v>44248</v>
      </c>
      <c r="F839" s="72">
        <v>73.5</v>
      </c>
    </row>
    <row r="840" spans="1:6" s="17" customFormat="1" ht="11.25">
      <c r="A840" s="209">
        <v>40767</v>
      </c>
      <c r="B840" s="72">
        <v>103.6</v>
      </c>
      <c r="E840" s="209">
        <v>44249</v>
      </c>
      <c r="F840" s="72">
        <v>73.5</v>
      </c>
    </row>
    <row r="841" spans="1:6" s="17" customFormat="1" ht="11.25">
      <c r="A841" s="209">
        <v>40770</v>
      </c>
      <c r="B841" s="72">
        <v>105.1</v>
      </c>
      <c r="E841" s="209">
        <v>44250</v>
      </c>
      <c r="F841" s="72">
        <v>73.5</v>
      </c>
    </row>
    <row r="842" spans="1:6" s="17" customFormat="1" ht="11.25">
      <c r="A842" s="209">
        <v>40771</v>
      </c>
      <c r="B842" s="72">
        <v>104.8</v>
      </c>
      <c r="E842" s="209">
        <v>44251</v>
      </c>
      <c r="F842" s="72">
        <v>73.5</v>
      </c>
    </row>
    <row r="843" spans="1:6" s="17" customFormat="1" ht="11.25">
      <c r="A843" s="209">
        <v>40772</v>
      </c>
      <c r="B843" s="72">
        <v>105.4</v>
      </c>
      <c r="E843" s="209">
        <v>44252</v>
      </c>
      <c r="F843" s="72">
        <v>73.5</v>
      </c>
    </row>
    <row r="844" spans="1:6" s="17" customFormat="1" ht="11.25">
      <c r="A844" s="209">
        <v>40773</v>
      </c>
      <c r="B844" s="72">
        <v>103.9</v>
      </c>
      <c r="E844" s="209">
        <v>44253</v>
      </c>
      <c r="F844" s="72">
        <v>73.5</v>
      </c>
    </row>
    <row r="845" spans="1:6" s="17" customFormat="1" ht="11.25">
      <c r="A845" s="209">
        <v>40774</v>
      </c>
      <c r="B845" s="72">
        <v>103.9</v>
      </c>
      <c r="E845" s="209">
        <v>44254</v>
      </c>
      <c r="F845" s="72">
        <v>73.5</v>
      </c>
    </row>
    <row r="846" spans="1:6" s="17" customFormat="1" ht="11.25">
      <c r="A846" s="209">
        <v>40777</v>
      </c>
      <c r="B846" s="72">
        <v>104</v>
      </c>
      <c r="E846" s="209">
        <v>44255</v>
      </c>
      <c r="F846" s="72">
        <v>73.5</v>
      </c>
    </row>
    <row r="847" spans="1:6" s="17" customFormat="1" ht="11.25">
      <c r="A847" s="209">
        <v>40778</v>
      </c>
      <c r="B847" s="72">
        <v>105.3</v>
      </c>
      <c r="E847" s="209">
        <v>44256</v>
      </c>
      <c r="F847" s="72">
        <v>73.5</v>
      </c>
    </row>
    <row r="848" spans="1:6" s="17" customFormat="1" ht="11.25">
      <c r="A848" s="209">
        <v>40779</v>
      </c>
      <c r="B848" s="72">
        <v>104.8</v>
      </c>
      <c r="E848" s="209">
        <v>44257</v>
      </c>
      <c r="F848" s="72">
        <v>73.5</v>
      </c>
    </row>
    <row r="849" spans="1:6" s="17" customFormat="1" ht="11.25">
      <c r="A849" s="209">
        <v>40780</v>
      </c>
      <c r="B849" s="72">
        <v>104.4</v>
      </c>
      <c r="E849" s="209">
        <v>44258</v>
      </c>
      <c r="F849" s="72">
        <v>73.5</v>
      </c>
    </row>
    <row r="850" spans="1:6" s="17" customFormat="1" ht="11.25">
      <c r="A850" s="209">
        <v>40781</v>
      </c>
      <c r="B850" s="72">
        <v>105.7</v>
      </c>
      <c r="E850" s="209">
        <v>44259</v>
      </c>
      <c r="F850" s="72">
        <v>73.5</v>
      </c>
    </row>
    <row r="851" spans="1:6" s="17" customFormat="1" ht="11.25">
      <c r="A851" s="209">
        <v>40784</v>
      </c>
      <c r="B851" s="72">
        <v>106.6</v>
      </c>
      <c r="E851" s="209">
        <v>44260</v>
      </c>
      <c r="F851" s="72">
        <v>73.5</v>
      </c>
    </row>
    <row r="852" spans="1:6" s="17" customFormat="1" ht="11.25">
      <c r="A852" s="209">
        <v>40785</v>
      </c>
      <c r="B852" s="72">
        <v>106.9</v>
      </c>
      <c r="E852" s="209">
        <v>44261</v>
      </c>
      <c r="F852" s="72">
        <v>73.5</v>
      </c>
    </row>
    <row r="853" spans="1:6" s="17" customFormat="1" ht="11.25">
      <c r="A853" s="209">
        <v>40786</v>
      </c>
      <c r="B853" s="72">
        <v>107</v>
      </c>
      <c r="E853" s="209">
        <v>44262</v>
      </c>
      <c r="F853" s="72">
        <v>73.5</v>
      </c>
    </row>
    <row r="854" spans="1:6" s="17" customFormat="1" ht="11.25">
      <c r="A854" s="209">
        <v>40787</v>
      </c>
      <c r="B854" s="72">
        <v>107.2</v>
      </c>
      <c r="E854" s="209">
        <v>44263</v>
      </c>
      <c r="F854" s="72">
        <v>73.5</v>
      </c>
    </row>
    <row r="855" spans="1:6" s="17" customFormat="1" ht="11.25">
      <c r="A855" s="209">
        <v>40788</v>
      </c>
      <c r="B855" s="72">
        <v>106.5</v>
      </c>
      <c r="E855" s="209">
        <v>44264</v>
      </c>
      <c r="F855" s="72">
        <v>73.5</v>
      </c>
    </row>
    <row r="856" spans="1:6" s="17" customFormat="1" ht="11.25">
      <c r="A856" s="209">
        <v>40791</v>
      </c>
      <c r="B856" s="72">
        <v>105.5</v>
      </c>
      <c r="E856" s="209">
        <v>44265</v>
      </c>
      <c r="F856" s="72">
        <v>73.5</v>
      </c>
    </row>
    <row r="857" spans="1:6" s="17" customFormat="1" ht="11.25">
      <c r="A857" s="209">
        <v>40792</v>
      </c>
      <c r="B857" s="72">
        <v>105</v>
      </c>
      <c r="E857" s="209">
        <v>44266</v>
      </c>
      <c r="F857" s="72">
        <v>73.5</v>
      </c>
    </row>
    <row r="858" spans="1:6" s="17" customFormat="1" ht="11.25">
      <c r="A858" s="209">
        <v>40793</v>
      </c>
      <c r="B858" s="72">
        <v>106.6</v>
      </c>
      <c r="E858" s="209">
        <v>44267</v>
      </c>
      <c r="F858" s="72">
        <v>73.5</v>
      </c>
    </row>
    <row r="859" spans="1:6" s="17" customFormat="1" ht="11.25">
      <c r="A859" s="209">
        <v>40794</v>
      </c>
      <c r="B859" s="72">
        <v>105.7</v>
      </c>
      <c r="E859" s="209">
        <v>44268</v>
      </c>
      <c r="F859" s="72">
        <v>73.5</v>
      </c>
    </row>
    <row r="860" spans="1:6" s="17" customFormat="1" ht="11.25">
      <c r="A860" s="209">
        <v>40795</v>
      </c>
      <c r="B860" s="72">
        <v>104.8</v>
      </c>
      <c r="E860" s="209">
        <v>44269</v>
      </c>
      <c r="F860" s="72">
        <v>73.5</v>
      </c>
    </row>
    <row r="861" spans="1:6" s="17" customFormat="1" ht="11.25">
      <c r="A861" s="209">
        <v>40798</v>
      </c>
      <c r="B861" s="72">
        <v>103.6</v>
      </c>
      <c r="E861" s="209">
        <v>44270</v>
      </c>
      <c r="F861" s="72">
        <v>73.5</v>
      </c>
    </row>
    <row r="862" spans="1:6" s="17" customFormat="1" ht="11.25">
      <c r="A862" s="209">
        <v>40799</v>
      </c>
      <c r="B862" s="72">
        <v>103.2</v>
      </c>
      <c r="E862" s="209">
        <v>44271</v>
      </c>
      <c r="F862" s="72">
        <v>73.5</v>
      </c>
    </row>
    <row r="863" spans="1:6" s="17" customFormat="1" ht="11.25">
      <c r="A863" s="209">
        <v>40800</v>
      </c>
      <c r="B863" s="72">
        <v>102.7</v>
      </c>
      <c r="E863" s="209">
        <v>44272</v>
      </c>
      <c r="F863" s="72">
        <v>73.5</v>
      </c>
    </row>
    <row r="864" spans="1:6" s="17" customFormat="1" ht="11.25">
      <c r="A864" s="209">
        <v>40801</v>
      </c>
      <c r="B864" s="72">
        <v>103.3</v>
      </c>
      <c r="E864" s="209">
        <v>44273</v>
      </c>
      <c r="F864" s="72">
        <v>73.5</v>
      </c>
    </row>
    <row r="865" spans="1:6" s="17" customFormat="1" ht="11.25">
      <c r="A865" s="209">
        <v>40802</v>
      </c>
      <c r="B865" s="72">
        <v>103.6</v>
      </c>
      <c r="E865" s="209">
        <v>44274</v>
      </c>
      <c r="F865" s="72">
        <v>73.5</v>
      </c>
    </row>
    <row r="866" spans="1:6" s="17" customFormat="1" ht="11.25">
      <c r="A866" s="209">
        <v>40805</v>
      </c>
      <c r="B866" s="72">
        <v>102.1</v>
      </c>
      <c r="E866" s="209">
        <v>44275</v>
      </c>
      <c r="F866" s="72">
        <v>73.5</v>
      </c>
    </row>
    <row r="867" spans="1:6" s="17" customFormat="1" ht="11.25">
      <c r="A867" s="209">
        <v>40806</v>
      </c>
      <c r="B867" s="72">
        <v>102.7</v>
      </c>
      <c r="E867" s="209">
        <v>44276</v>
      </c>
      <c r="F867" s="72">
        <v>73.5</v>
      </c>
    </row>
    <row r="868" spans="1:6" s="17" customFormat="1" ht="11.25">
      <c r="A868" s="209">
        <v>40807</v>
      </c>
      <c r="B868" s="72">
        <v>100.4</v>
      </c>
      <c r="E868" s="209">
        <v>44277</v>
      </c>
      <c r="F868" s="72">
        <v>73.5</v>
      </c>
    </row>
    <row r="869" spans="1:6" s="17" customFormat="1" ht="11.25">
      <c r="A869" s="209">
        <v>40808</v>
      </c>
      <c r="B869" s="72">
        <v>97.3</v>
      </c>
      <c r="E869" s="209">
        <v>44278</v>
      </c>
      <c r="F869" s="72">
        <v>73.5</v>
      </c>
    </row>
    <row r="870" spans="1:6" s="17" customFormat="1" ht="11.25">
      <c r="A870" s="209">
        <v>40809</v>
      </c>
      <c r="B870" s="72">
        <v>97.8</v>
      </c>
      <c r="E870" s="209">
        <v>44279</v>
      </c>
      <c r="F870" s="72">
        <v>73.5</v>
      </c>
    </row>
    <row r="871" spans="1:6" s="17" customFormat="1" ht="11.25">
      <c r="A871" s="209">
        <v>40812</v>
      </c>
      <c r="B871" s="72">
        <v>98.5</v>
      </c>
      <c r="E871" s="209">
        <v>44280</v>
      </c>
      <c r="F871" s="72">
        <v>73.5</v>
      </c>
    </row>
    <row r="872" spans="1:6" s="17" customFormat="1" ht="11.25">
      <c r="A872" s="209">
        <v>40813</v>
      </c>
      <c r="B872" s="72">
        <v>99</v>
      </c>
      <c r="E872" s="209">
        <v>44281</v>
      </c>
      <c r="F872" s="72">
        <v>73.5</v>
      </c>
    </row>
    <row r="873" spans="1:6" s="17" customFormat="1" ht="11.25">
      <c r="A873" s="209">
        <v>40814</v>
      </c>
      <c r="B873" s="72">
        <v>97.8</v>
      </c>
      <c r="E873" s="209">
        <v>44282</v>
      </c>
      <c r="F873" s="72">
        <v>73.5</v>
      </c>
    </row>
    <row r="874" spans="1:6" s="17" customFormat="1" ht="11.25">
      <c r="A874" s="209">
        <v>40815</v>
      </c>
      <c r="B874" s="72">
        <v>97.8</v>
      </c>
      <c r="E874" s="209">
        <v>44283</v>
      </c>
      <c r="F874" s="72">
        <v>73.5</v>
      </c>
    </row>
    <row r="875" spans="1:6" s="17" customFormat="1" ht="11.25">
      <c r="A875" s="209">
        <v>40816</v>
      </c>
      <c r="B875" s="72">
        <v>96.6</v>
      </c>
      <c r="E875" s="209">
        <v>44284</v>
      </c>
      <c r="F875" s="72">
        <v>73.5</v>
      </c>
    </row>
    <row r="876" spans="1:6" s="17" customFormat="1" ht="11.25">
      <c r="A876" s="209">
        <v>40819</v>
      </c>
      <c r="B876" s="72">
        <v>95.2</v>
      </c>
      <c r="E876" s="209">
        <v>44285</v>
      </c>
      <c r="F876" s="72">
        <v>73.5</v>
      </c>
    </row>
    <row r="877" spans="1:6" s="17" customFormat="1" ht="11.25">
      <c r="A877" s="209">
        <v>40820</v>
      </c>
      <c r="B877" s="72">
        <v>95.7</v>
      </c>
      <c r="E877" s="209">
        <v>44286</v>
      </c>
      <c r="F877" s="72">
        <v>73.5</v>
      </c>
    </row>
    <row r="878" spans="1:6" s="17" customFormat="1" ht="11.25">
      <c r="A878" s="209">
        <v>40821</v>
      </c>
      <c r="B878" s="72">
        <v>96.6</v>
      </c>
      <c r="E878" s="209">
        <v>44287</v>
      </c>
      <c r="F878" s="72">
        <v>73.5</v>
      </c>
    </row>
    <row r="879" spans="1:6" s="17" customFormat="1" ht="11.25">
      <c r="A879" s="209">
        <v>40822</v>
      </c>
      <c r="B879" s="72">
        <v>97.4</v>
      </c>
      <c r="E879" s="209">
        <v>44288</v>
      </c>
      <c r="F879" s="72">
        <v>73.5</v>
      </c>
    </row>
    <row r="880" spans="1:6" s="17" customFormat="1" ht="11.25">
      <c r="A880" s="209">
        <v>40823</v>
      </c>
      <c r="B880" s="72">
        <v>97.7</v>
      </c>
      <c r="E880" s="209">
        <v>44289</v>
      </c>
      <c r="F880" s="72">
        <v>73.5</v>
      </c>
    </row>
    <row r="881" spans="1:6" s="17" customFormat="1" ht="11.25">
      <c r="A881" s="209">
        <v>40826</v>
      </c>
      <c r="B881" s="72">
        <v>99.9</v>
      </c>
      <c r="E881" s="209">
        <v>44290</v>
      </c>
      <c r="F881" s="72">
        <v>73.5</v>
      </c>
    </row>
    <row r="882" spans="1:6" s="17" customFormat="1" ht="11.25">
      <c r="A882" s="209">
        <v>40827</v>
      </c>
      <c r="B882" s="72">
        <v>99.6</v>
      </c>
      <c r="E882" s="209">
        <v>44291</v>
      </c>
      <c r="F882" s="72">
        <v>73.5</v>
      </c>
    </row>
    <row r="883" spans="1:6" s="17" customFormat="1" ht="11.25">
      <c r="A883" s="209">
        <v>40828</v>
      </c>
      <c r="B883" s="72">
        <v>101.5</v>
      </c>
      <c r="E883" s="209">
        <v>44292</v>
      </c>
      <c r="F883" s="72">
        <v>73.5</v>
      </c>
    </row>
    <row r="884" spans="1:6" s="17" customFormat="1" ht="11.25">
      <c r="A884" s="209">
        <v>40829</v>
      </c>
      <c r="B884" s="72">
        <v>101.9</v>
      </c>
      <c r="E884" s="209">
        <v>44293</v>
      </c>
      <c r="F884" s="72">
        <v>73.5</v>
      </c>
    </row>
    <row r="885" spans="1:6" s="17" customFormat="1" ht="11.25">
      <c r="A885" s="209">
        <v>40830</v>
      </c>
      <c r="B885" s="72">
        <v>103.4</v>
      </c>
      <c r="E885" s="209">
        <v>44294</v>
      </c>
      <c r="F885" s="72">
        <v>73.5</v>
      </c>
    </row>
    <row r="886" spans="1:6" s="17" customFormat="1" ht="11.25">
      <c r="A886" s="209">
        <v>40833</v>
      </c>
      <c r="B886" s="72">
        <v>101.5</v>
      </c>
      <c r="E886" s="209">
        <v>44295</v>
      </c>
      <c r="F886" s="72">
        <v>73.5</v>
      </c>
    </row>
    <row r="887" spans="1:6" s="17" customFormat="1" ht="11.25">
      <c r="A887" s="209">
        <v>40834</v>
      </c>
      <c r="B887" s="72">
        <v>102.6</v>
      </c>
      <c r="E887" s="209">
        <v>44296</v>
      </c>
      <c r="F887" s="72">
        <v>73.5</v>
      </c>
    </row>
    <row r="888" spans="1:6" s="17" customFormat="1" ht="11.25">
      <c r="A888" s="209">
        <v>40835</v>
      </c>
      <c r="B888" s="72">
        <v>102.3</v>
      </c>
      <c r="E888" s="209">
        <v>44297</v>
      </c>
      <c r="F888" s="72">
        <v>73.5</v>
      </c>
    </row>
    <row r="889" spans="1:6" s="17" customFormat="1" ht="11.25">
      <c r="A889" s="209">
        <v>40836</v>
      </c>
      <c r="B889" s="72">
        <v>102.3</v>
      </c>
      <c r="E889" s="209">
        <v>44298</v>
      </c>
      <c r="F889" s="72">
        <v>73.5</v>
      </c>
    </row>
    <row r="890" spans="1:6" s="17" customFormat="1" ht="11.25">
      <c r="A890" s="209">
        <v>40837</v>
      </c>
      <c r="B890" s="72">
        <v>103.7</v>
      </c>
      <c r="E890" s="209">
        <v>44299</v>
      </c>
      <c r="F890" s="72">
        <v>73.5</v>
      </c>
    </row>
    <row r="891" spans="1:6" s="17" customFormat="1" ht="11.25">
      <c r="A891" s="209">
        <v>40840</v>
      </c>
      <c r="B891" s="72">
        <v>104.7</v>
      </c>
      <c r="E891" s="209">
        <v>44300</v>
      </c>
      <c r="F891" s="72">
        <v>73.5</v>
      </c>
    </row>
    <row r="892" spans="1:6" s="17" customFormat="1" ht="11.25">
      <c r="A892" s="209">
        <v>40841</v>
      </c>
      <c r="B892" s="72">
        <v>104.3</v>
      </c>
      <c r="E892" s="209">
        <v>44301</v>
      </c>
      <c r="F892" s="72">
        <v>73.5</v>
      </c>
    </row>
    <row r="893" spans="1:6" s="17" customFormat="1" ht="11.25">
      <c r="A893" s="209">
        <v>40842</v>
      </c>
      <c r="B893" s="72">
        <v>104</v>
      </c>
      <c r="E893" s="209">
        <v>44302</v>
      </c>
      <c r="F893" s="72">
        <v>73.5</v>
      </c>
    </row>
    <row r="894" spans="1:6" s="17" customFormat="1" ht="11.25">
      <c r="A894" s="209">
        <v>40843</v>
      </c>
      <c r="B894" s="72">
        <v>107.3</v>
      </c>
      <c r="E894" s="209">
        <v>44303</v>
      </c>
      <c r="F894" s="72">
        <v>73.5</v>
      </c>
    </row>
    <row r="895" spans="1:6" s="17" customFormat="1" ht="11.25">
      <c r="A895" s="209">
        <v>40844</v>
      </c>
      <c r="B895" s="72">
        <v>107</v>
      </c>
      <c r="E895" s="209">
        <v>44304</v>
      </c>
      <c r="F895" s="72">
        <v>73.599999999999994</v>
      </c>
    </row>
    <row r="896" spans="1:6" s="17" customFormat="1" ht="11.25">
      <c r="A896" s="209">
        <v>40847</v>
      </c>
      <c r="B896" s="72">
        <v>105.4</v>
      </c>
      <c r="E896" s="209">
        <v>44305</v>
      </c>
      <c r="F896" s="72">
        <v>73.599999999999994</v>
      </c>
    </row>
    <row r="897" spans="1:6" s="17" customFormat="1" ht="11.25">
      <c r="A897" s="209">
        <v>40848</v>
      </c>
      <c r="B897" s="72">
        <v>103.3</v>
      </c>
      <c r="E897" s="209">
        <v>44306</v>
      </c>
      <c r="F897" s="72">
        <v>73.599999999999994</v>
      </c>
    </row>
    <row r="898" spans="1:6" s="17" customFormat="1" ht="11.25">
      <c r="A898" s="209">
        <v>40849</v>
      </c>
      <c r="B898" s="72">
        <v>103.4</v>
      </c>
      <c r="E898" s="209">
        <v>44307</v>
      </c>
      <c r="F898" s="72">
        <v>73.599999999999994</v>
      </c>
    </row>
    <row r="899" spans="1:6" s="17" customFormat="1" ht="11.25">
      <c r="A899" s="209">
        <v>40850</v>
      </c>
      <c r="B899" s="72">
        <v>104.1</v>
      </c>
      <c r="E899" s="209">
        <v>44308</v>
      </c>
      <c r="F899" s="72">
        <v>73.599999999999994</v>
      </c>
    </row>
    <row r="900" spans="1:6" s="17" customFormat="1" ht="11.25">
      <c r="A900" s="209">
        <v>40851</v>
      </c>
      <c r="B900" s="72">
        <v>103.8</v>
      </c>
      <c r="E900" s="209">
        <v>44309</v>
      </c>
      <c r="F900" s="72">
        <v>73.599999999999994</v>
      </c>
    </row>
    <row r="901" spans="1:6" s="17" customFormat="1" ht="11.25">
      <c r="A901" s="209">
        <v>40854</v>
      </c>
      <c r="B901" s="72">
        <v>103.7</v>
      </c>
      <c r="E901" s="209">
        <v>44310</v>
      </c>
      <c r="F901" s="72">
        <v>73.599999999999994</v>
      </c>
    </row>
    <row r="902" spans="1:6" s="17" customFormat="1" ht="11.25">
      <c r="A902" s="209">
        <v>40855</v>
      </c>
      <c r="B902" s="72">
        <v>104</v>
      </c>
      <c r="E902" s="209">
        <v>44311</v>
      </c>
      <c r="F902" s="72">
        <v>73.599999999999994</v>
      </c>
    </row>
    <row r="903" spans="1:6" s="17" customFormat="1" ht="11.25">
      <c r="A903" s="209">
        <v>40856</v>
      </c>
      <c r="B903" s="72">
        <v>101.5</v>
      </c>
      <c r="E903" s="209">
        <v>44312</v>
      </c>
      <c r="F903" s="72">
        <v>73.599999999999994</v>
      </c>
    </row>
    <row r="904" spans="1:6" s="17" customFormat="1" ht="11.25">
      <c r="A904" s="209">
        <v>40857</v>
      </c>
      <c r="B904" s="72">
        <v>101.5</v>
      </c>
      <c r="E904" s="209">
        <v>44313</v>
      </c>
      <c r="F904" s="72">
        <v>73.599999999999994</v>
      </c>
    </row>
    <row r="905" spans="1:6" s="17" customFormat="1" ht="11.25">
      <c r="A905" s="209">
        <v>40858</v>
      </c>
      <c r="B905" s="72">
        <v>102.8</v>
      </c>
      <c r="E905" s="209">
        <v>44314</v>
      </c>
      <c r="F905" s="72">
        <v>73.599999999999994</v>
      </c>
    </row>
    <row r="906" spans="1:6" s="17" customFormat="1" ht="11.25">
      <c r="A906" s="209">
        <v>40861</v>
      </c>
      <c r="B906" s="72">
        <v>102</v>
      </c>
      <c r="E906" s="209">
        <v>44315</v>
      </c>
      <c r="F906" s="72">
        <v>73.599999999999994</v>
      </c>
    </row>
    <row r="907" spans="1:6" s="17" customFormat="1" ht="11.25">
      <c r="A907" s="209">
        <v>40862</v>
      </c>
      <c r="B907" s="72">
        <v>101.8</v>
      </c>
      <c r="E907" s="209">
        <v>44316</v>
      </c>
      <c r="F907" s="72">
        <v>73.599999999999994</v>
      </c>
    </row>
    <row r="908" spans="1:6" s="17" customFormat="1" ht="11.25">
      <c r="A908" s="209">
        <v>40863</v>
      </c>
      <c r="B908" s="72">
        <v>100.8</v>
      </c>
      <c r="E908" s="209">
        <v>44317</v>
      </c>
      <c r="F908" s="72">
        <v>73.599999999999994</v>
      </c>
    </row>
    <row r="909" spans="1:6" s="17" customFormat="1" ht="11.25">
      <c r="A909" s="209">
        <v>40864</v>
      </c>
      <c r="B909" s="72">
        <v>99.9</v>
      </c>
      <c r="E909" s="209">
        <v>44318</v>
      </c>
      <c r="F909" s="72">
        <v>73.599999999999994</v>
      </c>
    </row>
    <row r="910" spans="1:6" s="17" customFormat="1" ht="11.25">
      <c r="A910" s="209">
        <v>40865</v>
      </c>
      <c r="B910" s="72">
        <v>100</v>
      </c>
      <c r="E910" s="209">
        <v>44319</v>
      </c>
      <c r="F910" s="72">
        <v>73.599999999999994</v>
      </c>
    </row>
    <row r="911" spans="1:6" s="17" customFormat="1" ht="11.25">
      <c r="A911" s="209">
        <v>40868</v>
      </c>
      <c r="B911" s="72">
        <v>98.6</v>
      </c>
      <c r="E911" s="209">
        <v>44320</v>
      </c>
      <c r="F911" s="72">
        <v>73.599999999999994</v>
      </c>
    </row>
    <row r="912" spans="1:6" s="17" customFormat="1" ht="11.25">
      <c r="A912" s="209">
        <v>40869</v>
      </c>
      <c r="B912" s="72">
        <v>98.4</v>
      </c>
      <c r="E912" s="209">
        <v>44321</v>
      </c>
      <c r="F912" s="72">
        <v>73.599999999999994</v>
      </c>
    </row>
    <row r="913" spans="1:6" s="17" customFormat="1" ht="11.25">
      <c r="A913" s="209">
        <v>40870</v>
      </c>
      <c r="B913" s="72">
        <v>96.9</v>
      </c>
      <c r="E913" s="209">
        <v>44322</v>
      </c>
      <c r="F913" s="72">
        <v>73.599999999999994</v>
      </c>
    </row>
    <row r="914" spans="1:6" s="17" customFormat="1" ht="11.25">
      <c r="A914" s="209">
        <v>40871</v>
      </c>
      <c r="B914" s="72">
        <v>97.3</v>
      </c>
      <c r="E914" s="209">
        <v>44323</v>
      </c>
      <c r="F914" s="72">
        <v>73.599999999999994</v>
      </c>
    </row>
    <row r="915" spans="1:6" s="17" customFormat="1" ht="11.25">
      <c r="A915" s="209">
        <v>40872</v>
      </c>
      <c r="B915" s="72">
        <v>97.1</v>
      </c>
      <c r="E915" s="209">
        <v>44324</v>
      </c>
      <c r="F915" s="72">
        <v>73.599999999999994</v>
      </c>
    </row>
    <row r="916" spans="1:6" s="17" customFormat="1" ht="11.25">
      <c r="A916" s="209">
        <v>40875</v>
      </c>
      <c r="B916" s="72">
        <v>98.9</v>
      </c>
      <c r="E916" s="209">
        <v>44325</v>
      </c>
      <c r="F916" s="72">
        <v>73.599999999999994</v>
      </c>
    </row>
    <row r="917" spans="1:6" s="17" customFormat="1" ht="11.25">
      <c r="A917" s="209">
        <v>40876</v>
      </c>
      <c r="B917" s="72">
        <v>100.3</v>
      </c>
      <c r="E917" s="209">
        <v>44326</v>
      </c>
      <c r="F917" s="72">
        <v>73.599999999999994</v>
      </c>
    </row>
    <row r="918" spans="1:6" s="17" customFormat="1" ht="11.25">
      <c r="A918" s="209">
        <v>40877</v>
      </c>
      <c r="B918" s="72">
        <v>102.8</v>
      </c>
      <c r="E918" s="209">
        <v>44327</v>
      </c>
      <c r="F918" s="72">
        <v>73.599999999999994</v>
      </c>
    </row>
    <row r="919" spans="1:6" s="17" customFormat="1" ht="11.25">
      <c r="A919" s="209">
        <v>40878</v>
      </c>
      <c r="B919" s="72">
        <v>102.3</v>
      </c>
      <c r="E919" s="209">
        <v>44328</v>
      </c>
      <c r="F919" s="72">
        <v>73.599999999999994</v>
      </c>
    </row>
    <row r="920" spans="1:6" s="17" customFormat="1" ht="11.25">
      <c r="A920" s="209">
        <v>40879</v>
      </c>
      <c r="B920" s="72">
        <v>102.1</v>
      </c>
      <c r="E920" s="209">
        <v>44329</v>
      </c>
      <c r="F920" s="72">
        <v>73.599999999999994</v>
      </c>
    </row>
    <row r="921" spans="1:6" s="17" customFormat="1" ht="11.25">
      <c r="A921" s="209">
        <v>40882</v>
      </c>
      <c r="B921" s="72">
        <v>102.7</v>
      </c>
      <c r="E921" s="209">
        <v>44330</v>
      </c>
      <c r="F921" s="72">
        <v>73.599999999999994</v>
      </c>
    </row>
    <row r="922" spans="1:6" s="17" customFormat="1" ht="11.25">
      <c r="A922" s="209">
        <v>40883</v>
      </c>
      <c r="B922" s="72">
        <v>102.4</v>
      </c>
      <c r="E922" s="209">
        <v>44331</v>
      </c>
      <c r="F922" s="72">
        <v>73.599999999999994</v>
      </c>
    </row>
    <row r="923" spans="1:6" s="17" customFormat="1" ht="11.25">
      <c r="A923" s="209">
        <v>40884</v>
      </c>
      <c r="B923" s="72">
        <v>102.9</v>
      </c>
      <c r="E923" s="209">
        <v>44332</v>
      </c>
      <c r="F923" s="72">
        <v>73.599999999999994</v>
      </c>
    </row>
    <row r="924" spans="1:6" s="17" customFormat="1" ht="11.25">
      <c r="A924" s="209">
        <v>40885</v>
      </c>
      <c r="B924" s="72">
        <v>101.7</v>
      </c>
      <c r="E924" s="209">
        <v>44333</v>
      </c>
      <c r="F924" s="72">
        <v>73.599999999999994</v>
      </c>
    </row>
    <row r="925" spans="1:6" s="17" customFormat="1" ht="11.25">
      <c r="A925" s="209">
        <v>40886</v>
      </c>
      <c r="B925" s="72">
        <v>102.2</v>
      </c>
      <c r="E925" s="209">
        <v>44334</v>
      </c>
      <c r="F925" s="72">
        <v>73.599999999999994</v>
      </c>
    </row>
    <row r="926" spans="1:6" s="17" customFormat="1" ht="11.25">
      <c r="A926" s="209">
        <v>40889</v>
      </c>
      <c r="B926" s="72">
        <v>100.7</v>
      </c>
      <c r="E926" s="209">
        <v>44335</v>
      </c>
      <c r="F926" s="72">
        <v>73.599999999999994</v>
      </c>
    </row>
    <row r="927" spans="1:6" s="17" customFormat="1" ht="11.25">
      <c r="A927" s="209">
        <v>40890</v>
      </c>
      <c r="B927" s="72">
        <v>100.1</v>
      </c>
      <c r="E927" s="209">
        <v>44336</v>
      </c>
      <c r="F927" s="72">
        <v>73.599999999999994</v>
      </c>
    </row>
    <row r="928" spans="1:6" s="17" customFormat="1" ht="11.25">
      <c r="A928" s="209">
        <v>40891</v>
      </c>
      <c r="B928" s="72">
        <v>99.1</v>
      </c>
      <c r="E928" s="209">
        <v>44337</v>
      </c>
      <c r="F928" s="72">
        <v>73.599999999999994</v>
      </c>
    </row>
    <row r="929" spans="1:6" s="17" customFormat="1" ht="11.25">
      <c r="A929" s="209">
        <v>40892</v>
      </c>
      <c r="B929" s="72">
        <v>99.2</v>
      </c>
      <c r="E929" s="209">
        <v>44338</v>
      </c>
      <c r="F929" s="72">
        <v>73.599999999999994</v>
      </c>
    </row>
    <row r="930" spans="1:6" s="17" customFormat="1" ht="11.25">
      <c r="A930" s="209">
        <v>40893</v>
      </c>
      <c r="B930" s="72">
        <v>99.7</v>
      </c>
      <c r="E930" s="209">
        <v>44339</v>
      </c>
      <c r="F930" s="72">
        <v>73.599999999999994</v>
      </c>
    </row>
    <row r="931" spans="1:6" s="17" customFormat="1" ht="11.25">
      <c r="A931" s="209">
        <v>40896</v>
      </c>
      <c r="B931" s="72">
        <v>98.9</v>
      </c>
      <c r="E931" s="209">
        <v>44340</v>
      </c>
      <c r="F931" s="72">
        <v>73.599999999999994</v>
      </c>
    </row>
    <row r="932" spans="1:6" s="17" customFormat="1" ht="11.25">
      <c r="A932" s="209">
        <v>40897</v>
      </c>
      <c r="B932" s="72">
        <v>100.8</v>
      </c>
      <c r="E932" s="209">
        <v>44341</v>
      </c>
      <c r="F932" s="72">
        <v>73.599999999999994</v>
      </c>
    </row>
    <row r="933" spans="1:6" s="17" customFormat="1" ht="11.25">
      <c r="A933" s="209">
        <v>40898</v>
      </c>
      <c r="B933" s="72">
        <v>100.9</v>
      </c>
      <c r="E933" s="209">
        <v>44342</v>
      </c>
      <c r="F933" s="72">
        <v>73.599999999999994</v>
      </c>
    </row>
    <row r="934" spans="1:6" s="17" customFormat="1" ht="11.25">
      <c r="A934" s="209">
        <v>40899</v>
      </c>
      <c r="B934" s="72">
        <v>101.3</v>
      </c>
      <c r="E934" s="209">
        <v>44343</v>
      </c>
      <c r="F934" s="72">
        <v>73.599999999999994</v>
      </c>
    </row>
    <row r="935" spans="1:6" s="17" customFormat="1" ht="11.25">
      <c r="A935" s="209">
        <v>40900</v>
      </c>
      <c r="B935" s="72">
        <v>101.5</v>
      </c>
      <c r="E935" s="209">
        <v>44344</v>
      </c>
      <c r="F935" s="72">
        <v>73.599999999999994</v>
      </c>
    </row>
    <row r="936" spans="1:6" s="17" customFormat="1" ht="11.25">
      <c r="A936" s="209">
        <v>40903</v>
      </c>
      <c r="B936" s="72">
        <v>101.7</v>
      </c>
      <c r="E936" s="209">
        <v>44345</v>
      </c>
      <c r="F936" s="72">
        <v>73.599999999999994</v>
      </c>
    </row>
    <row r="937" spans="1:6" s="17" customFormat="1" ht="11.25">
      <c r="A937" s="209">
        <v>40904</v>
      </c>
      <c r="B937" s="72">
        <v>101.5</v>
      </c>
      <c r="E937" s="209">
        <v>44346</v>
      </c>
      <c r="F937" s="72">
        <v>73.599999999999994</v>
      </c>
    </row>
    <row r="938" spans="1:6" s="17" customFormat="1" ht="11.25">
      <c r="A938" s="209">
        <v>40905</v>
      </c>
      <c r="B938" s="72">
        <v>100.9</v>
      </c>
      <c r="E938" s="209">
        <v>44347</v>
      </c>
      <c r="F938" s="72">
        <v>73.599999999999994</v>
      </c>
    </row>
    <row r="939" spans="1:6" s="17" customFormat="1" ht="11.25">
      <c r="A939" s="209">
        <v>40906</v>
      </c>
      <c r="B939" s="72">
        <v>101.4</v>
      </c>
      <c r="E939" s="209">
        <v>44348</v>
      </c>
      <c r="F939" s="72">
        <v>73.599999999999994</v>
      </c>
    </row>
    <row r="940" spans="1:6" s="17" customFormat="1" ht="11.25">
      <c r="A940" s="209">
        <v>40907</v>
      </c>
      <c r="B940" s="72">
        <v>102.3</v>
      </c>
      <c r="E940" s="209">
        <v>44349</v>
      </c>
      <c r="F940" s="72">
        <v>73.599999999999994</v>
      </c>
    </row>
    <row r="941" spans="1:6" s="17" customFormat="1" ht="11.25">
      <c r="A941" s="209">
        <v>40910</v>
      </c>
      <c r="B941" s="72">
        <v>102.3</v>
      </c>
      <c r="E941" s="209">
        <v>44350</v>
      </c>
      <c r="F941" s="72">
        <v>73.599999999999994</v>
      </c>
    </row>
    <row r="942" spans="1:6" s="17" customFormat="1" ht="11.25">
      <c r="A942" s="209">
        <v>40911</v>
      </c>
      <c r="B942" s="72">
        <v>103.7</v>
      </c>
      <c r="E942" s="209">
        <v>44351</v>
      </c>
      <c r="F942" s="72">
        <v>73.599999999999994</v>
      </c>
    </row>
    <row r="943" spans="1:6" s="17" customFormat="1" ht="11.25">
      <c r="A943" s="209">
        <v>40912</v>
      </c>
      <c r="B943" s="72">
        <v>103.7</v>
      </c>
      <c r="E943" s="209">
        <v>44352</v>
      </c>
      <c r="F943" s="72">
        <v>73.599999999999994</v>
      </c>
    </row>
    <row r="944" spans="1:6" s="17" customFormat="1" ht="11.25">
      <c r="A944" s="209">
        <v>40913</v>
      </c>
      <c r="B944" s="72">
        <v>102.5</v>
      </c>
      <c r="E944" s="209">
        <v>44353</v>
      </c>
      <c r="F944" s="72">
        <v>73.599999999999994</v>
      </c>
    </row>
    <row r="945" spans="1:6" s="17" customFormat="1" ht="11.25">
      <c r="A945" s="209">
        <v>40914</v>
      </c>
      <c r="B945" s="72">
        <v>102.3</v>
      </c>
      <c r="E945" s="209">
        <v>44354</v>
      </c>
      <c r="F945" s="72">
        <v>73.599999999999994</v>
      </c>
    </row>
    <row r="946" spans="1:6" s="17" customFormat="1" ht="11.25">
      <c r="A946" s="209">
        <v>40917</v>
      </c>
      <c r="B946" s="72">
        <v>102.4</v>
      </c>
      <c r="E946" s="209">
        <v>44355</v>
      </c>
      <c r="F946" s="72">
        <v>73.599999999999994</v>
      </c>
    </row>
    <row r="947" spans="1:6" s="17" customFormat="1" ht="11.25">
      <c r="A947" s="209">
        <v>40918</v>
      </c>
      <c r="B947" s="72">
        <v>103.1</v>
      </c>
      <c r="E947" s="209">
        <v>44356</v>
      </c>
      <c r="F947" s="72">
        <v>73.599999999999994</v>
      </c>
    </row>
    <row r="948" spans="1:6" s="17" customFormat="1" ht="11.25">
      <c r="A948" s="209">
        <v>40919</v>
      </c>
      <c r="B948" s="72">
        <v>103.1</v>
      </c>
      <c r="E948" s="209">
        <v>44357</v>
      </c>
      <c r="F948" s="72">
        <v>73.599999999999994</v>
      </c>
    </row>
    <row r="949" spans="1:6" s="17" customFormat="1" ht="11.25">
      <c r="A949" s="209">
        <v>40920</v>
      </c>
      <c r="B949" s="72">
        <v>103.4</v>
      </c>
      <c r="E949" s="209">
        <v>44358</v>
      </c>
      <c r="F949" s="72">
        <v>73.599999999999994</v>
      </c>
    </row>
    <row r="950" spans="1:6" s="17" customFormat="1" ht="11.25">
      <c r="A950" s="209">
        <v>40921</v>
      </c>
      <c r="B950" s="72">
        <v>103.1</v>
      </c>
      <c r="E950" s="209">
        <v>44359</v>
      </c>
      <c r="F950" s="72">
        <v>73.599999999999994</v>
      </c>
    </row>
    <row r="951" spans="1:6" s="17" customFormat="1" ht="11.25">
      <c r="A951" s="209">
        <v>40924</v>
      </c>
      <c r="B951" s="72">
        <v>103.1</v>
      </c>
      <c r="E951" s="209">
        <v>44360</v>
      </c>
      <c r="F951" s="72">
        <v>73.599999999999994</v>
      </c>
    </row>
    <row r="952" spans="1:6" s="17" customFormat="1" ht="11.25">
      <c r="A952" s="209">
        <v>40925</v>
      </c>
      <c r="B952" s="72">
        <v>103.8</v>
      </c>
      <c r="E952" s="209">
        <v>44361</v>
      </c>
      <c r="F952" s="72">
        <v>73.599999999999994</v>
      </c>
    </row>
    <row r="953" spans="1:6" s="17" customFormat="1" ht="11.25">
      <c r="A953" s="209">
        <v>40926</v>
      </c>
      <c r="B953" s="72">
        <v>104.2</v>
      </c>
      <c r="E953" s="209">
        <v>44362</v>
      </c>
      <c r="F953" s="72">
        <v>73.599999999999994</v>
      </c>
    </row>
    <row r="954" spans="1:6" s="17" customFormat="1" ht="11.25">
      <c r="A954" s="209">
        <v>40927</v>
      </c>
      <c r="B954" s="72">
        <v>104.2</v>
      </c>
      <c r="E954" s="209">
        <v>44363</v>
      </c>
      <c r="F954" s="72">
        <v>73.599999999999994</v>
      </c>
    </row>
    <row r="955" spans="1:6" s="17" customFormat="1" ht="11.25">
      <c r="A955" s="209">
        <v>40928</v>
      </c>
      <c r="B955" s="72">
        <v>104.9</v>
      </c>
      <c r="E955" s="209">
        <v>44364</v>
      </c>
      <c r="F955" s="72">
        <v>73.599999999999994</v>
      </c>
    </row>
    <row r="956" spans="1:6" s="17" customFormat="1" ht="11.25">
      <c r="A956" s="209">
        <v>40931</v>
      </c>
      <c r="B956" s="72">
        <v>105.3</v>
      </c>
      <c r="E956" s="209">
        <v>44365</v>
      </c>
      <c r="F956" s="72">
        <v>73.599999999999994</v>
      </c>
    </row>
    <row r="957" spans="1:6" s="17" customFormat="1" ht="11.25">
      <c r="A957" s="209">
        <v>40932</v>
      </c>
      <c r="B957" s="72">
        <v>104.8</v>
      </c>
      <c r="E957" s="209">
        <v>44366</v>
      </c>
      <c r="F957" s="72">
        <v>73.599999999999994</v>
      </c>
    </row>
    <row r="958" spans="1:6" s="17" customFormat="1" ht="11.25">
      <c r="A958" s="209">
        <v>40933</v>
      </c>
      <c r="B958" s="72">
        <v>106</v>
      </c>
      <c r="E958" s="209">
        <v>44367</v>
      </c>
      <c r="F958" s="72">
        <v>73.599999999999994</v>
      </c>
    </row>
    <row r="959" spans="1:6" s="17" customFormat="1" ht="11.25">
      <c r="A959" s="209">
        <v>40934</v>
      </c>
      <c r="B959" s="72">
        <v>106.2</v>
      </c>
      <c r="E959" s="209">
        <v>44368</v>
      </c>
      <c r="F959" s="72">
        <v>73.599999999999994</v>
      </c>
    </row>
    <row r="960" spans="1:6" s="17" customFormat="1" ht="11.25">
      <c r="A960" s="209">
        <v>40935</v>
      </c>
      <c r="B960" s="72">
        <v>106.5</v>
      </c>
      <c r="E960" s="209">
        <v>44369</v>
      </c>
      <c r="F960" s="72">
        <v>73.599999999999994</v>
      </c>
    </row>
    <row r="961" spans="1:6" s="17" customFormat="1" ht="11.25">
      <c r="A961" s="209">
        <v>40938</v>
      </c>
      <c r="B961" s="72">
        <v>105.9</v>
      </c>
      <c r="E961" s="209">
        <v>44370</v>
      </c>
      <c r="F961" s="72">
        <v>73.599999999999994</v>
      </c>
    </row>
    <row r="962" spans="1:6" s="17" customFormat="1" ht="11.25">
      <c r="A962" s="209">
        <v>40939</v>
      </c>
      <c r="B962" s="72">
        <v>106.2</v>
      </c>
      <c r="E962" s="209">
        <v>44371</v>
      </c>
      <c r="F962" s="72">
        <v>73.599999999999994</v>
      </c>
    </row>
    <row r="963" spans="1:6" s="17" customFormat="1" ht="11.25">
      <c r="A963" s="209">
        <v>40940</v>
      </c>
      <c r="B963" s="72">
        <v>107</v>
      </c>
      <c r="E963" s="209">
        <v>44372</v>
      </c>
      <c r="F963" s="72">
        <v>73.599999999999994</v>
      </c>
    </row>
    <row r="964" spans="1:6" s="17" customFormat="1" ht="11.25">
      <c r="A964" s="209">
        <v>40941</v>
      </c>
      <c r="B964" s="72">
        <v>107.1</v>
      </c>
      <c r="E964" s="209">
        <v>44373</v>
      </c>
      <c r="F964" s="72">
        <v>73.599999999999994</v>
      </c>
    </row>
    <row r="965" spans="1:6" s="17" customFormat="1" ht="11.25">
      <c r="A965" s="209">
        <v>40942</v>
      </c>
      <c r="B965" s="72">
        <v>107.8</v>
      </c>
      <c r="E965" s="209">
        <v>44374</v>
      </c>
      <c r="F965" s="72">
        <v>73.599999999999994</v>
      </c>
    </row>
    <row r="966" spans="1:6" s="17" customFormat="1" ht="11.25">
      <c r="A966" s="209">
        <v>40945</v>
      </c>
      <c r="B966" s="72">
        <v>107.3</v>
      </c>
      <c r="E966" s="209">
        <v>44375</v>
      </c>
      <c r="F966" s="72">
        <v>73.599999999999994</v>
      </c>
    </row>
    <row r="967" spans="1:6" s="17" customFormat="1" ht="11.25">
      <c r="A967" s="209">
        <v>40946</v>
      </c>
      <c r="B967" s="72">
        <v>108</v>
      </c>
      <c r="E967" s="209">
        <v>44376</v>
      </c>
      <c r="F967" s="72">
        <v>73.599999999999994</v>
      </c>
    </row>
    <row r="968" spans="1:6" s="17" customFormat="1" ht="11.25">
      <c r="A968" s="209">
        <v>40947</v>
      </c>
      <c r="B968" s="72">
        <v>107.9</v>
      </c>
      <c r="E968" s="209">
        <v>44377</v>
      </c>
      <c r="F968" s="72">
        <v>73.599999999999994</v>
      </c>
    </row>
    <row r="969" spans="1:6" s="17" customFormat="1" ht="11.25">
      <c r="A969" s="209">
        <v>40948</v>
      </c>
      <c r="B969" s="72">
        <v>107.9</v>
      </c>
      <c r="E969" s="209">
        <v>44378</v>
      </c>
      <c r="F969" s="72">
        <v>73.599999999999994</v>
      </c>
    </row>
    <row r="970" spans="1:6" s="17" customFormat="1" ht="11.25">
      <c r="A970" s="209">
        <v>40949</v>
      </c>
      <c r="B970" s="72">
        <v>106.6</v>
      </c>
      <c r="E970" s="209">
        <v>44379</v>
      </c>
      <c r="F970" s="72">
        <v>73.599999999999994</v>
      </c>
    </row>
    <row r="971" spans="1:6" s="17" customFormat="1" ht="11.25">
      <c r="A971" s="209">
        <v>40952</v>
      </c>
      <c r="B971" s="72">
        <v>107.4</v>
      </c>
      <c r="E971" s="209">
        <v>44380</v>
      </c>
      <c r="F971" s="72">
        <v>73.599999999999994</v>
      </c>
    </row>
    <row r="972" spans="1:6" s="17" customFormat="1" ht="11.25">
      <c r="A972" s="209">
        <v>40953</v>
      </c>
      <c r="B972" s="72">
        <v>106.8</v>
      </c>
      <c r="E972" s="209">
        <v>44381</v>
      </c>
      <c r="F972" s="72">
        <v>73.599999999999994</v>
      </c>
    </row>
    <row r="973" spans="1:6" s="17" customFormat="1" ht="11.25">
      <c r="A973" s="209">
        <v>40954</v>
      </c>
      <c r="B973" s="72">
        <v>107</v>
      </c>
      <c r="E973" s="209">
        <v>44382</v>
      </c>
      <c r="F973" s="72">
        <v>73.599999999999994</v>
      </c>
    </row>
    <row r="974" spans="1:6" s="17" customFormat="1" ht="11.25">
      <c r="A974" s="209">
        <v>40955</v>
      </c>
      <c r="B974" s="72">
        <v>107.6</v>
      </c>
      <c r="E974" s="209">
        <v>44383</v>
      </c>
      <c r="F974" s="72">
        <v>73.599999999999994</v>
      </c>
    </row>
    <row r="975" spans="1:6" s="17" customFormat="1" ht="11.25">
      <c r="A975" s="209">
        <v>40956</v>
      </c>
      <c r="B975" s="72">
        <v>107.1</v>
      </c>
      <c r="E975" s="209">
        <v>44384</v>
      </c>
      <c r="F975" s="72">
        <v>73.599999999999994</v>
      </c>
    </row>
    <row r="976" spans="1:6" s="17" customFormat="1" ht="11.25">
      <c r="A976" s="209">
        <v>40959</v>
      </c>
      <c r="B976" s="72">
        <v>107.5</v>
      </c>
      <c r="E976" s="209">
        <v>44385</v>
      </c>
      <c r="F976" s="72">
        <v>73.599999999999994</v>
      </c>
    </row>
    <row r="977" spans="1:6" s="17" customFormat="1" ht="11.25">
      <c r="A977" s="209">
        <v>40960</v>
      </c>
      <c r="B977" s="72">
        <v>106.7</v>
      </c>
      <c r="E977" s="209">
        <v>44386</v>
      </c>
      <c r="F977" s="72">
        <v>73.599999999999994</v>
      </c>
    </row>
    <row r="978" spans="1:6" s="17" customFormat="1" ht="11.25">
      <c r="A978" s="209">
        <v>40961</v>
      </c>
      <c r="B978" s="72">
        <v>106.4</v>
      </c>
      <c r="E978" s="209">
        <v>44387</v>
      </c>
      <c r="F978" s="72">
        <v>73.599999999999994</v>
      </c>
    </row>
    <row r="979" spans="1:6" s="17" customFormat="1" ht="11.25">
      <c r="A979" s="209">
        <v>40962</v>
      </c>
      <c r="B979" s="72">
        <v>107.1</v>
      </c>
      <c r="E979" s="209">
        <v>44388</v>
      </c>
      <c r="F979" s="72">
        <v>73.599999999999994</v>
      </c>
    </row>
    <row r="980" spans="1:6" s="17" customFormat="1" ht="11.25">
      <c r="A980" s="209">
        <v>40963</v>
      </c>
      <c r="B980" s="72">
        <v>107</v>
      </c>
      <c r="E980" s="209">
        <v>44389</v>
      </c>
      <c r="F980" s="72">
        <v>73.599999999999994</v>
      </c>
    </row>
    <row r="981" spans="1:6" s="17" customFormat="1" ht="11.25">
      <c r="A981" s="209">
        <v>40966</v>
      </c>
      <c r="B981" s="72">
        <v>107.6</v>
      </c>
      <c r="E981" s="209">
        <v>44390</v>
      </c>
      <c r="F981" s="72">
        <v>73.599999999999994</v>
      </c>
    </row>
    <row r="982" spans="1:6" s="17" customFormat="1" ht="11.25">
      <c r="A982" s="209">
        <v>40967</v>
      </c>
      <c r="B982" s="72">
        <v>107.8</v>
      </c>
      <c r="E982" s="209">
        <v>44391</v>
      </c>
      <c r="F982" s="72">
        <v>73.599999999999994</v>
      </c>
    </row>
    <row r="983" spans="1:6" s="17" customFormat="1" ht="11.25">
      <c r="A983" s="209">
        <v>40968</v>
      </c>
      <c r="B983" s="72">
        <v>107.3</v>
      </c>
      <c r="E983" s="209">
        <v>44392</v>
      </c>
      <c r="F983" s="72">
        <v>73.599999999999994</v>
      </c>
    </row>
    <row r="984" spans="1:6" s="17" customFormat="1" ht="11.25">
      <c r="A984" s="209">
        <v>40969</v>
      </c>
      <c r="B984" s="72">
        <v>108</v>
      </c>
      <c r="E984" s="209">
        <v>44393</v>
      </c>
      <c r="F984" s="72">
        <v>73.599999999999994</v>
      </c>
    </row>
    <row r="985" spans="1:6" s="17" customFormat="1" ht="11.25">
      <c r="A985" s="209">
        <v>40970</v>
      </c>
      <c r="B985" s="72">
        <v>107.4</v>
      </c>
      <c r="E985" s="209">
        <v>44394</v>
      </c>
      <c r="F985" s="72">
        <v>73.599999999999994</v>
      </c>
    </row>
    <row r="986" spans="1:6" s="17" customFormat="1" ht="11.25">
      <c r="A986" s="209">
        <v>40973</v>
      </c>
      <c r="B986" s="72">
        <v>106.7</v>
      </c>
      <c r="E986" s="209">
        <v>44395</v>
      </c>
      <c r="F986" s="72">
        <v>73.599999999999994</v>
      </c>
    </row>
    <row r="987" spans="1:6" s="17" customFormat="1" ht="11.25">
      <c r="A987" s="209">
        <v>40974</v>
      </c>
      <c r="B987" s="72">
        <v>105.5</v>
      </c>
      <c r="E987" s="209">
        <v>44396</v>
      </c>
      <c r="F987" s="72">
        <v>73.7</v>
      </c>
    </row>
    <row r="988" spans="1:6" s="17" customFormat="1" ht="11.25">
      <c r="A988" s="209">
        <v>40975</v>
      </c>
      <c r="B988" s="72">
        <v>105.8</v>
      </c>
      <c r="E988" s="209">
        <v>44397</v>
      </c>
      <c r="F988" s="72">
        <v>73.7</v>
      </c>
    </row>
    <row r="989" spans="1:6" s="17" customFormat="1" ht="11.25">
      <c r="A989" s="209">
        <v>40976</v>
      </c>
      <c r="B989" s="72">
        <v>106.4</v>
      </c>
      <c r="E989" s="209">
        <v>44398</v>
      </c>
      <c r="F989" s="72">
        <v>73.7</v>
      </c>
    </row>
    <row r="990" spans="1:6" s="17" customFormat="1" ht="11.25">
      <c r="A990" s="209">
        <v>40977</v>
      </c>
      <c r="B990" s="72">
        <v>105.7</v>
      </c>
      <c r="E990" s="209">
        <v>44399</v>
      </c>
      <c r="F990" s="72">
        <v>73.7</v>
      </c>
    </row>
    <row r="991" spans="1:6" s="17" customFormat="1" ht="11.25">
      <c r="A991" s="209">
        <v>40980</v>
      </c>
      <c r="B991" s="72">
        <v>105.1</v>
      </c>
      <c r="E991" s="209">
        <v>44400</v>
      </c>
      <c r="F991" s="72">
        <v>73.7</v>
      </c>
    </row>
    <row r="992" spans="1:6" s="17" customFormat="1" ht="11.25">
      <c r="A992" s="209">
        <v>40981</v>
      </c>
      <c r="B992" s="72">
        <v>105.5</v>
      </c>
      <c r="E992" s="209">
        <v>44401</v>
      </c>
      <c r="F992" s="72">
        <v>73.7</v>
      </c>
    </row>
    <row r="993" spans="1:6" s="17" customFormat="1" ht="11.25">
      <c r="A993" s="209">
        <v>40982</v>
      </c>
      <c r="B993" s="72">
        <v>104.5</v>
      </c>
      <c r="E993" s="209">
        <v>44402</v>
      </c>
      <c r="F993" s="72">
        <v>73.7</v>
      </c>
    </row>
    <row r="994" spans="1:6" s="17" customFormat="1" ht="11.25">
      <c r="A994" s="209">
        <v>40983</v>
      </c>
      <c r="B994" s="72">
        <v>105.3</v>
      </c>
      <c r="E994" s="209">
        <v>44403</v>
      </c>
      <c r="F994" s="72">
        <v>73.7</v>
      </c>
    </row>
    <row r="995" spans="1:6" s="17" customFormat="1" ht="11.25">
      <c r="A995" s="209">
        <v>40984</v>
      </c>
      <c r="B995" s="72">
        <v>105.9</v>
      </c>
      <c r="E995" s="209">
        <v>44404</v>
      </c>
      <c r="F995" s="72">
        <v>73.7</v>
      </c>
    </row>
    <row r="996" spans="1:6" s="17" customFormat="1" ht="11.25">
      <c r="A996" s="209">
        <v>40987</v>
      </c>
      <c r="B996" s="72">
        <v>106.1</v>
      </c>
      <c r="E996" s="209">
        <v>44405</v>
      </c>
      <c r="F996" s="72">
        <v>73.7</v>
      </c>
    </row>
    <row r="997" spans="1:6" s="17" customFormat="1" ht="11.25">
      <c r="A997" s="209">
        <v>40988</v>
      </c>
      <c r="B997" s="72">
        <v>104.8</v>
      </c>
      <c r="E997" s="209">
        <v>44406</v>
      </c>
      <c r="F997" s="72">
        <v>73.7</v>
      </c>
    </row>
    <row r="998" spans="1:6" s="17" customFormat="1" ht="11.25">
      <c r="A998" s="209">
        <v>40989</v>
      </c>
      <c r="B998" s="72">
        <v>104.6</v>
      </c>
      <c r="E998" s="209">
        <v>44407</v>
      </c>
      <c r="F998" s="72">
        <v>73.7</v>
      </c>
    </row>
    <row r="999" spans="1:6" s="17" customFormat="1" ht="11.25">
      <c r="A999" s="209">
        <v>40990</v>
      </c>
      <c r="B999" s="72">
        <v>103.9</v>
      </c>
      <c r="E999" s="209">
        <v>44408</v>
      </c>
      <c r="F999" s="72">
        <v>73.7</v>
      </c>
    </row>
    <row r="1000" spans="1:6" s="17" customFormat="1" ht="11.25">
      <c r="A1000" s="209">
        <v>40991</v>
      </c>
      <c r="B1000" s="72">
        <v>104.6</v>
      </c>
      <c r="E1000" s="209">
        <v>44409</v>
      </c>
      <c r="F1000" s="72">
        <v>73.7</v>
      </c>
    </row>
    <row r="1001" spans="1:6" s="17" customFormat="1" ht="11.25">
      <c r="A1001" s="209">
        <v>40994</v>
      </c>
      <c r="B1001" s="72">
        <v>105.4</v>
      </c>
      <c r="E1001" s="209">
        <v>44410</v>
      </c>
      <c r="F1001" s="72">
        <v>73.7</v>
      </c>
    </row>
    <row r="1002" spans="1:6" s="17" customFormat="1" ht="11.25">
      <c r="A1002" s="209">
        <v>40995</v>
      </c>
      <c r="B1002" s="72">
        <v>104.6</v>
      </c>
      <c r="E1002" s="209">
        <v>44411</v>
      </c>
      <c r="F1002" s="72">
        <v>73.7</v>
      </c>
    </row>
    <row r="1003" spans="1:6" s="17" customFormat="1" ht="11.25">
      <c r="A1003" s="209">
        <v>40996</v>
      </c>
      <c r="B1003" s="72">
        <v>103.9</v>
      </c>
      <c r="E1003" s="209">
        <v>44412</v>
      </c>
      <c r="F1003" s="72">
        <v>73.7</v>
      </c>
    </row>
    <row r="1004" spans="1:6" s="17" customFormat="1" ht="11.25">
      <c r="A1004" s="209">
        <v>40997</v>
      </c>
      <c r="B1004" s="72">
        <v>103.7</v>
      </c>
      <c r="E1004" s="209">
        <v>44413</v>
      </c>
      <c r="F1004" s="72">
        <v>73.7</v>
      </c>
    </row>
    <row r="1005" spans="1:6" s="17" customFormat="1" ht="11.25">
      <c r="A1005" s="209">
        <v>40998</v>
      </c>
      <c r="B1005" s="72">
        <v>103.5</v>
      </c>
      <c r="E1005" s="209">
        <v>44414</v>
      </c>
      <c r="F1005" s="72">
        <v>73.7</v>
      </c>
    </row>
    <row r="1006" spans="1:6" s="17" customFormat="1" ht="11.25">
      <c r="A1006" s="209">
        <v>41001</v>
      </c>
      <c r="B1006" s="72">
        <v>104.1</v>
      </c>
      <c r="E1006" s="209">
        <v>44415</v>
      </c>
      <c r="F1006" s="72">
        <v>73.7</v>
      </c>
    </row>
    <row r="1007" spans="1:6" s="17" customFormat="1" ht="11.25">
      <c r="A1007" s="209">
        <v>41002</v>
      </c>
      <c r="B1007" s="72">
        <v>103.3</v>
      </c>
      <c r="E1007" s="209">
        <v>44416</v>
      </c>
      <c r="F1007" s="72">
        <v>73.7</v>
      </c>
    </row>
    <row r="1008" spans="1:6" s="17" customFormat="1" ht="11.25">
      <c r="A1008" s="209">
        <v>41003</v>
      </c>
      <c r="B1008" s="72">
        <v>102.6</v>
      </c>
      <c r="E1008" s="209">
        <v>44417</v>
      </c>
      <c r="F1008" s="72">
        <v>73.7</v>
      </c>
    </row>
    <row r="1009" spans="1:6" s="17" customFormat="1" ht="11.25">
      <c r="A1009" s="209">
        <v>41004</v>
      </c>
      <c r="B1009" s="72">
        <v>103</v>
      </c>
      <c r="E1009" s="209">
        <v>44418</v>
      </c>
      <c r="F1009" s="72">
        <v>73.7</v>
      </c>
    </row>
    <row r="1010" spans="1:6" s="17" customFormat="1" ht="11.25">
      <c r="A1010" s="209">
        <v>41005</v>
      </c>
      <c r="B1010" s="72">
        <v>103.1</v>
      </c>
      <c r="E1010" s="209">
        <v>44419</v>
      </c>
      <c r="F1010" s="72">
        <v>73.7</v>
      </c>
    </row>
    <row r="1011" spans="1:6" s="17" customFormat="1" ht="11.25">
      <c r="A1011" s="209">
        <v>41008</v>
      </c>
      <c r="B1011" s="72">
        <v>103.1</v>
      </c>
      <c r="E1011" s="209">
        <v>44420</v>
      </c>
      <c r="F1011" s="72">
        <v>73.7</v>
      </c>
    </row>
    <row r="1012" spans="1:6" s="17" customFormat="1" ht="11.25">
      <c r="A1012" s="209">
        <v>41009</v>
      </c>
      <c r="B1012" s="72">
        <v>102.5</v>
      </c>
      <c r="E1012" s="209">
        <v>44421</v>
      </c>
      <c r="F1012" s="72">
        <v>73.7</v>
      </c>
    </row>
    <row r="1013" spans="1:6" s="17" customFormat="1" ht="11.25">
      <c r="A1013" s="209">
        <v>41010</v>
      </c>
      <c r="B1013" s="72">
        <v>103.1</v>
      </c>
      <c r="E1013" s="209">
        <v>44422</v>
      </c>
      <c r="F1013" s="72">
        <v>73.7</v>
      </c>
    </row>
    <row r="1014" spans="1:6" s="17" customFormat="1" ht="11.25">
      <c r="A1014" s="209">
        <v>41011</v>
      </c>
      <c r="B1014" s="72">
        <v>104.4</v>
      </c>
      <c r="E1014" s="209">
        <v>44423</v>
      </c>
      <c r="F1014" s="72">
        <v>73.7</v>
      </c>
    </row>
    <row r="1015" spans="1:6" s="17" customFormat="1" ht="11.25">
      <c r="A1015" s="209">
        <v>41012</v>
      </c>
      <c r="B1015" s="72">
        <v>103.8</v>
      </c>
      <c r="E1015" s="209">
        <v>44424</v>
      </c>
      <c r="F1015" s="72">
        <v>73.7</v>
      </c>
    </row>
    <row r="1016" spans="1:6" s="17" customFormat="1" ht="11.25">
      <c r="A1016" s="209">
        <v>41015</v>
      </c>
      <c r="B1016" s="72">
        <v>103.5</v>
      </c>
      <c r="E1016" s="209">
        <v>44425</v>
      </c>
      <c r="F1016" s="72">
        <v>73.7</v>
      </c>
    </row>
    <row r="1017" spans="1:6" s="17" customFormat="1" ht="11.25">
      <c r="A1017" s="209">
        <v>41016</v>
      </c>
      <c r="B1017" s="72">
        <v>103.9</v>
      </c>
      <c r="E1017" s="209">
        <v>44426</v>
      </c>
      <c r="F1017" s="72">
        <v>73.7</v>
      </c>
    </row>
    <row r="1018" spans="1:6" s="17" customFormat="1" ht="11.25">
      <c r="A1018" s="209">
        <v>41017</v>
      </c>
      <c r="B1018" s="72">
        <v>103.6</v>
      </c>
      <c r="E1018" s="209">
        <v>44427</v>
      </c>
      <c r="F1018" s="72">
        <v>73.7</v>
      </c>
    </row>
    <row r="1019" spans="1:6" s="17" customFormat="1" ht="11.25">
      <c r="A1019" s="209">
        <v>41018</v>
      </c>
      <c r="B1019" s="72">
        <v>103.4</v>
      </c>
      <c r="E1019" s="209">
        <v>44428</v>
      </c>
      <c r="F1019" s="72">
        <v>73.7</v>
      </c>
    </row>
    <row r="1020" spans="1:6" s="17" customFormat="1" ht="11.25">
      <c r="A1020" s="209">
        <v>41019</v>
      </c>
      <c r="B1020" s="72">
        <v>103.8</v>
      </c>
      <c r="E1020" s="209">
        <v>44429</v>
      </c>
      <c r="F1020" s="72">
        <v>73.7</v>
      </c>
    </row>
    <row r="1021" spans="1:6" s="17" customFormat="1" ht="11.25">
      <c r="A1021" s="209">
        <v>41022</v>
      </c>
      <c r="B1021" s="72">
        <v>103.2</v>
      </c>
      <c r="E1021" s="209">
        <v>44430</v>
      </c>
      <c r="F1021" s="72">
        <v>73.7</v>
      </c>
    </row>
    <row r="1022" spans="1:6" s="17" customFormat="1" ht="11.25">
      <c r="A1022" s="209">
        <v>41023</v>
      </c>
      <c r="B1022" s="72">
        <v>103.2</v>
      </c>
      <c r="E1022" s="209">
        <v>44431</v>
      </c>
      <c r="F1022" s="72">
        <v>73.7</v>
      </c>
    </row>
    <row r="1023" spans="1:6" s="17" customFormat="1" ht="11.25">
      <c r="A1023" s="209">
        <v>41024</v>
      </c>
      <c r="B1023" s="72">
        <v>103.8</v>
      </c>
      <c r="E1023" s="209">
        <v>44432</v>
      </c>
      <c r="F1023" s="72">
        <v>73.7</v>
      </c>
    </row>
    <row r="1024" spans="1:6" s="17" customFormat="1" ht="11.25">
      <c r="A1024" s="209">
        <v>41025</v>
      </c>
      <c r="B1024" s="72">
        <v>103.8</v>
      </c>
      <c r="E1024" s="209">
        <v>44433</v>
      </c>
      <c r="F1024" s="72">
        <v>73.7</v>
      </c>
    </row>
    <row r="1025" spans="1:6" s="17" customFormat="1" ht="11.25">
      <c r="A1025" s="209">
        <v>41026</v>
      </c>
      <c r="B1025" s="72">
        <v>104.7</v>
      </c>
      <c r="E1025" s="209">
        <v>44434</v>
      </c>
      <c r="F1025" s="72">
        <v>73.7</v>
      </c>
    </row>
    <row r="1026" spans="1:6" s="17" customFormat="1" ht="11.25">
      <c r="A1026" s="209">
        <v>41029</v>
      </c>
      <c r="B1026" s="72">
        <v>104.3</v>
      </c>
      <c r="E1026" s="209">
        <v>44435</v>
      </c>
      <c r="F1026" s="72">
        <v>73.7</v>
      </c>
    </row>
    <row r="1027" spans="1:6" s="17" customFormat="1" ht="11.25">
      <c r="A1027" s="209">
        <v>41030</v>
      </c>
      <c r="B1027" s="72">
        <v>103.3</v>
      </c>
      <c r="E1027" s="209">
        <v>44436</v>
      </c>
      <c r="F1027" s="72">
        <v>73.7</v>
      </c>
    </row>
    <row r="1028" spans="1:6" s="17" customFormat="1" ht="11.25">
      <c r="A1028" s="209">
        <v>41031</v>
      </c>
      <c r="B1028" s="72">
        <v>103.3</v>
      </c>
      <c r="E1028" s="209">
        <v>44437</v>
      </c>
      <c r="F1028" s="72">
        <v>73.7</v>
      </c>
    </row>
    <row r="1029" spans="1:6" s="17" customFormat="1" ht="11.25">
      <c r="A1029" s="209">
        <v>41032</v>
      </c>
      <c r="B1029" s="72">
        <v>102.6</v>
      </c>
      <c r="E1029" s="209">
        <v>44438</v>
      </c>
      <c r="F1029" s="72">
        <v>73.7</v>
      </c>
    </row>
    <row r="1030" spans="1:6" s="17" customFormat="1" ht="11.25">
      <c r="A1030" s="209">
        <v>41033</v>
      </c>
      <c r="B1030" s="72">
        <v>101.8</v>
      </c>
      <c r="E1030" s="209">
        <v>44439</v>
      </c>
      <c r="F1030" s="72">
        <v>73.7</v>
      </c>
    </row>
    <row r="1031" spans="1:6" s="17" customFormat="1" ht="11.25">
      <c r="A1031" s="209">
        <v>41036</v>
      </c>
      <c r="B1031" s="72">
        <v>102</v>
      </c>
      <c r="E1031" s="209">
        <v>44440</v>
      </c>
      <c r="F1031" s="72">
        <v>73.7</v>
      </c>
    </row>
    <row r="1032" spans="1:6" s="17" customFormat="1" ht="11.25">
      <c r="A1032" s="209">
        <v>41037</v>
      </c>
      <c r="B1032" s="72">
        <v>101.2</v>
      </c>
      <c r="E1032" s="209">
        <v>44441</v>
      </c>
      <c r="F1032" s="72">
        <v>73.7</v>
      </c>
    </row>
    <row r="1033" spans="1:6" s="17" customFormat="1" ht="11.25">
      <c r="A1033" s="209">
        <v>41038</v>
      </c>
      <c r="B1033" s="72">
        <v>100.4</v>
      </c>
      <c r="E1033" s="209">
        <v>44442</v>
      </c>
      <c r="F1033" s="72">
        <v>73.7</v>
      </c>
    </row>
    <row r="1034" spans="1:6" s="17" customFormat="1" ht="11.25">
      <c r="A1034" s="209">
        <v>41039</v>
      </c>
      <c r="B1034" s="72">
        <v>100.7</v>
      </c>
      <c r="E1034" s="209">
        <v>44443</v>
      </c>
      <c r="F1034" s="72">
        <v>73.7</v>
      </c>
    </row>
    <row r="1035" spans="1:6" s="17" customFormat="1" ht="11.25">
      <c r="A1035" s="209">
        <v>41040</v>
      </c>
      <c r="B1035" s="72">
        <v>100.2</v>
      </c>
      <c r="E1035" s="209">
        <v>44444</v>
      </c>
      <c r="F1035" s="72">
        <v>73.7</v>
      </c>
    </row>
    <row r="1036" spans="1:6" s="17" customFormat="1" ht="11.25">
      <c r="A1036" s="209">
        <v>41043</v>
      </c>
      <c r="B1036" s="72">
        <v>99.6</v>
      </c>
      <c r="E1036" s="209">
        <v>44445</v>
      </c>
      <c r="F1036" s="72">
        <v>73.7</v>
      </c>
    </row>
    <row r="1037" spans="1:6" s="17" customFormat="1" ht="11.25">
      <c r="A1037" s="209">
        <v>41044</v>
      </c>
      <c r="B1037" s="72">
        <v>99.4</v>
      </c>
      <c r="E1037" s="209">
        <v>44446</v>
      </c>
      <c r="F1037" s="72">
        <v>73.7</v>
      </c>
    </row>
    <row r="1038" spans="1:6" s="17" customFormat="1" ht="11.25">
      <c r="A1038" s="209">
        <v>41045</v>
      </c>
      <c r="B1038" s="72">
        <v>99.2</v>
      </c>
      <c r="E1038" s="209">
        <v>44447</v>
      </c>
      <c r="F1038" s="72">
        <v>73.7</v>
      </c>
    </row>
    <row r="1039" spans="1:6" s="17" customFormat="1" ht="11.25">
      <c r="A1039" s="209">
        <v>41046</v>
      </c>
      <c r="B1039" s="72">
        <v>98.9</v>
      </c>
      <c r="E1039" s="209">
        <v>44448</v>
      </c>
      <c r="F1039" s="72">
        <v>73.7</v>
      </c>
    </row>
    <row r="1040" spans="1:6" s="17" customFormat="1" ht="11.25">
      <c r="A1040" s="209">
        <v>41047</v>
      </c>
      <c r="B1040" s="72">
        <v>98.4</v>
      </c>
      <c r="E1040" s="209">
        <v>44449</v>
      </c>
      <c r="F1040" s="72">
        <v>73.7</v>
      </c>
    </row>
    <row r="1041" spans="1:6" s="17" customFormat="1" ht="11.25">
      <c r="A1041" s="209">
        <v>41050</v>
      </c>
      <c r="B1041" s="72">
        <v>99.1</v>
      </c>
      <c r="E1041" s="209">
        <v>44450</v>
      </c>
      <c r="F1041" s="72">
        <v>73.7</v>
      </c>
    </row>
    <row r="1042" spans="1:6" s="17" customFormat="1" ht="11.25">
      <c r="A1042" s="209">
        <v>41051</v>
      </c>
      <c r="B1042" s="72">
        <v>98</v>
      </c>
      <c r="E1042" s="209">
        <v>44451</v>
      </c>
      <c r="F1042" s="72">
        <v>73.7</v>
      </c>
    </row>
    <row r="1043" spans="1:6" s="17" customFormat="1" ht="11.25">
      <c r="A1043" s="209">
        <v>41052</v>
      </c>
      <c r="B1043" s="72">
        <v>97.6</v>
      </c>
      <c r="E1043" s="209">
        <v>44452</v>
      </c>
      <c r="F1043" s="72">
        <v>73.7</v>
      </c>
    </row>
    <row r="1044" spans="1:6" s="17" customFormat="1" ht="11.25">
      <c r="A1044" s="209">
        <v>41053</v>
      </c>
      <c r="B1044" s="72">
        <v>97.7</v>
      </c>
      <c r="E1044" s="209">
        <v>44453</v>
      </c>
      <c r="F1044" s="72">
        <v>73.7</v>
      </c>
    </row>
    <row r="1045" spans="1:6" s="17" customFormat="1" ht="11.25">
      <c r="A1045" s="209">
        <v>41054</v>
      </c>
      <c r="B1045" s="72">
        <v>97.6</v>
      </c>
      <c r="E1045" s="209">
        <v>44454</v>
      </c>
      <c r="F1045" s="72">
        <v>73.7</v>
      </c>
    </row>
    <row r="1046" spans="1:6" s="17" customFormat="1" ht="11.25">
      <c r="A1046" s="209">
        <v>41057</v>
      </c>
      <c r="B1046" s="72">
        <v>98.5</v>
      </c>
      <c r="E1046" s="209">
        <v>44455</v>
      </c>
      <c r="F1046" s="72">
        <v>73.7</v>
      </c>
    </row>
    <row r="1047" spans="1:6" s="17" customFormat="1" ht="11.25">
      <c r="A1047" s="209">
        <v>41058</v>
      </c>
      <c r="B1047" s="72">
        <v>98.5</v>
      </c>
      <c r="E1047" s="209">
        <v>44456</v>
      </c>
      <c r="F1047" s="72">
        <v>73.7</v>
      </c>
    </row>
    <row r="1048" spans="1:6" s="17" customFormat="1" ht="11.25">
      <c r="A1048" s="209">
        <v>41059</v>
      </c>
      <c r="B1048" s="72">
        <v>97.1</v>
      </c>
      <c r="E1048" s="209">
        <v>44457</v>
      </c>
      <c r="F1048" s="72">
        <v>73.7</v>
      </c>
    </row>
    <row r="1049" spans="1:6" s="17" customFormat="1" ht="11.25">
      <c r="A1049" s="209">
        <v>41060</v>
      </c>
      <c r="B1049" s="72">
        <v>97.3</v>
      </c>
      <c r="E1049" s="209">
        <v>44458</v>
      </c>
      <c r="F1049" s="72">
        <v>73.7</v>
      </c>
    </row>
    <row r="1050" spans="1:6" s="17" customFormat="1" ht="11.25">
      <c r="A1050" s="209">
        <v>41061</v>
      </c>
      <c r="B1050" s="72">
        <v>97</v>
      </c>
      <c r="E1050" s="209">
        <v>44459</v>
      </c>
      <c r="F1050" s="72">
        <v>73.7</v>
      </c>
    </row>
    <row r="1051" spans="1:6" s="17" customFormat="1" ht="11.25">
      <c r="A1051" s="209">
        <v>41064</v>
      </c>
      <c r="B1051" s="72">
        <v>97.3</v>
      </c>
      <c r="E1051" s="209">
        <v>44460</v>
      </c>
      <c r="F1051" s="72">
        <v>73.7</v>
      </c>
    </row>
    <row r="1052" spans="1:6" s="17" customFormat="1" ht="11.25">
      <c r="A1052" s="209">
        <v>41065</v>
      </c>
      <c r="B1052" s="72">
        <v>97.4</v>
      </c>
      <c r="E1052" s="209">
        <v>44461</v>
      </c>
      <c r="F1052" s="72">
        <v>73.7</v>
      </c>
    </row>
    <row r="1053" spans="1:6" s="17" customFormat="1" ht="11.25">
      <c r="A1053" s="209">
        <v>41066</v>
      </c>
      <c r="B1053" s="72">
        <v>99.3</v>
      </c>
      <c r="E1053" s="209">
        <v>44462</v>
      </c>
      <c r="F1053" s="72">
        <v>73.7</v>
      </c>
    </row>
    <row r="1054" spans="1:6" s="17" customFormat="1" ht="11.25">
      <c r="A1054" s="209">
        <v>41067</v>
      </c>
      <c r="B1054" s="72">
        <v>99</v>
      </c>
      <c r="E1054" s="209">
        <v>44463</v>
      </c>
      <c r="F1054" s="72">
        <v>73.7</v>
      </c>
    </row>
    <row r="1055" spans="1:6" s="17" customFormat="1" ht="11.25">
      <c r="A1055" s="209">
        <v>41068</v>
      </c>
      <c r="B1055" s="72">
        <v>99.2</v>
      </c>
      <c r="E1055" s="209">
        <v>44464</v>
      </c>
      <c r="F1055" s="72">
        <v>73.7</v>
      </c>
    </row>
    <row r="1056" spans="1:6" s="17" customFormat="1" ht="11.25">
      <c r="A1056" s="209">
        <v>41071</v>
      </c>
      <c r="B1056" s="72">
        <v>98.6</v>
      </c>
      <c r="E1056" s="209">
        <v>44465</v>
      </c>
      <c r="F1056" s="72">
        <v>73.7</v>
      </c>
    </row>
    <row r="1057" spans="1:6" s="17" customFormat="1" ht="11.25">
      <c r="A1057" s="209">
        <v>41072</v>
      </c>
      <c r="B1057" s="72">
        <v>99.7</v>
      </c>
      <c r="E1057" s="209">
        <v>44466</v>
      </c>
      <c r="F1057" s="72">
        <v>73.7</v>
      </c>
    </row>
    <row r="1058" spans="1:6" s="17" customFormat="1" ht="11.25">
      <c r="A1058" s="209">
        <v>41073</v>
      </c>
      <c r="B1058" s="72">
        <v>99.3</v>
      </c>
      <c r="E1058" s="209">
        <v>44467</v>
      </c>
      <c r="F1058" s="72">
        <v>73.7</v>
      </c>
    </row>
    <row r="1059" spans="1:6" s="17" customFormat="1" ht="11.25">
      <c r="A1059" s="209">
        <v>41074</v>
      </c>
      <c r="B1059" s="72">
        <v>100.2</v>
      </c>
      <c r="E1059" s="209">
        <v>44468</v>
      </c>
      <c r="F1059" s="72">
        <v>73.7</v>
      </c>
    </row>
    <row r="1060" spans="1:6" s="17" customFormat="1" ht="11.25">
      <c r="A1060" s="209">
        <v>41075</v>
      </c>
      <c r="B1060" s="72">
        <v>100.8</v>
      </c>
      <c r="E1060" s="209">
        <v>44469</v>
      </c>
      <c r="F1060" s="72">
        <v>73.7</v>
      </c>
    </row>
    <row r="1061" spans="1:6" s="17" customFormat="1" ht="11.25">
      <c r="A1061" s="209">
        <v>41078</v>
      </c>
      <c r="B1061" s="72">
        <v>101.2</v>
      </c>
      <c r="E1061" s="209">
        <v>44470</v>
      </c>
      <c r="F1061" s="72">
        <v>73.7</v>
      </c>
    </row>
    <row r="1062" spans="1:6" s="17" customFormat="1" ht="11.25">
      <c r="A1062" s="209">
        <v>41079</v>
      </c>
      <c r="B1062" s="72">
        <v>101.9</v>
      </c>
      <c r="E1062" s="209">
        <v>44471</v>
      </c>
      <c r="F1062" s="72">
        <v>73.7</v>
      </c>
    </row>
    <row r="1063" spans="1:6" s="17" customFormat="1" ht="11.25">
      <c r="A1063" s="209">
        <v>41080</v>
      </c>
      <c r="B1063" s="72">
        <v>101.9</v>
      </c>
      <c r="E1063" s="209">
        <v>44472</v>
      </c>
      <c r="F1063" s="72">
        <v>73.7</v>
      </c>
    </row>
    <row r="1064" spans="1:6" s="17" customFormat="1" ht="11.25">
      <c r="A1064" s="209">
        <v>41081</v>
      </c>
      <c r="B1064" s="72">
        <v>100.4</v>
      </c>
      <c r="E1064" s="209">
        <v>44473</v>
      </c>
      <c r="F1064" s="72">
        <v>73.7</v>
      </c>
    </row>
    <row r="1065" spans="1:6" s="17" customFormat="1" ht="11.25">
      <c r="A1065" s="209">
        <v>41082</v>
      </c>
      <c r="B1065" s="72">
        <v>100.7</v>
      </c>
      <c r="E1065" s="209">
        <v>44474</v>
      </c>
      <c r="F1065" s="72">
        <v>73.7</v>
      </c>
    </row>
    <row r="1066" spans="1:6" s="17" customFormat="1" ht="11.25">
      <c r="A1066" s="209">
        <v>41085</v>
      </c>
      <c r="B1066" s="72">
        <v>100</v>
      </c>
      <c r="E1066" s="209">
        <v>44475</v>
      </c>
      <c r="F1066" s="72">
        <v>73.7</v>
      </c>
    </row>
    <row r="1067" spans="1:6" s="17" customFormat="1" ht="11.25">
      <c r="A1067" s="209">
        <v>41086</v>
      </c>
      <c r="B1067" s="72">
        <v>100.6</v>
      </c>
      <c r="E1067" s="209">
        <v>44476</v>
      </c>
      <c r="F1067" s="72">
        <v>73.7</v>
      </c>
    </row>
    <row r="1068" spans="1:6" s="17" customFormat="1" ht="11.25">
      <c r="A1068" s="209">
        <v>41087</v>
      </c>
      <c r="B1068" s="72">
        <v>100.8</v>
      </c>
      <c r="E1068" s="209">
        <v>44477</v>
      </c>
      <c r="F1068" s="72">
        <v>73.7</v>
      </c>
    </row>
    <row r="1069" spans="1:6" s="17" customFormat="1" ht="11.25">
      <c r="A1069" s="209">
        <v>41088</v>
      </c>
      <c r="B1069" s="72">
        <v>100.4</v>
      </c>
      <c r="E1069" s="209">
        <v>44478</v>
      </c>
      <c r="F1069" s="72">
        <v>73.7</v>
      </c>
    </row>
    <row r="1070" spans="1:6" s="17" customFormat="1" ht="11.25">
      <c r="A1070" s="209">
        <v>41089</v>
      </c>
      <c r="B1070" s="72">
        <v>102.4</v>
      </c>
      <c r="E1070" s="209">
        <v>44479</v>
      </c>
      <c r="F1070" s="72">
        <v>73.7</v>
      </c>
    </row>
    <row r="1071" spans="1:6" s="17" customFormat="1" ht="11.25">
      <c r="A1071" s="209">
        <v>41092</v>
      </c>
      <c r="B1071" s="72">
        <v>102.5</v>
      </c>
      <c r="E1071" s="209">
        <v>44480</v>
      </c>
      <c r="F1071" s="72">
        <v>73.7</v>
      </c>
    </row>
    <row r="1072" spans="1:6" s="17" customFormat="1" ht="11.25">
      <c r="A1072" s="209">
        <v>41093</v>
      </c>
      <c r="B1072" s="72">
        <v>102.8</v>
      </c>
      <c r="E1072" s="209">
        <v>44481</v>
      </c>
      <c r="F1072" s="72">
        <v>73.7</v>
      </c>
    </row>
    <row r="1073" spans="1:6" s="17" customFormat="1" ht="11.25">
      <c r="A1073" s="209">
        <v>41094</v>
      </c>
      <c r="B1073" s="72">
        <v>102.7</v>
      </c>
      <c r="E1073" s="209">
        <v>44482</v>
      </c>
      <c r="F1073" s="72">
        <v>73.7</v>
      </c>
    </row>
    <row r="1074" spans="1:6" s="17" customFormat="1" ht="11.25">
      <c r="A1074" s="209">
        <v>41095</v>
      </c>
      <c r="B1074" s="72">
        <v>102.9</v>
      </c>
      <c r="E1074" s="209">
        <v>44483</v>
      </c>
      <c r="F1074" s="72">
        <v>73.7</v>
      </c>
    </row>
    <row r="1075" spans="1:6" s="17" customFormat="1" ht="11.25">
      <c r="A1075" s="209">
        <v>41096</v>
      </c>
      <c r="B1075" s="72">
        <v>102.1</v>
      </c>
      <c r="E1075" s="209">
        <v>44484</v>
      </c>
      <c r="F1075" s="72">
        <v>73.7</v>
      </c>
    </row>
    <row r="1076" spans="1:6" s="17" customFormat="1" ht="11.25">
      <c r="A1076" s="209">
        <v>41099</v>
      </c>
      <c r="B1076" s="72">
        <v>102.1</v>
      </c>
      <c r="E1076" s="209">
        <v>44485</v>
      </c>
      <c r="F1076" s="72">
        <v>73.7</v>
      </c>
    </row>
    <row r="1077" spans="1:6" s="17" customFormat="1" ht="11.25">
      <c r="A1077" s="209">
        <v>41100</v>
      </c>
      <c r="B1077" s="72">
        <v>101.9</v>
      </c>
      <c r="E1077" s="209">
        <v>44486</v>
      </c>
      <c r="F1077" s="72">
        <v>73.7</v>
      </c>
    </row>
    <row r="1078" spans="1:6" s="17" customFormat="1" ht="11.25">
      <c r="A1078" s="209">
        <v>41101</v>
      </c>
      <c r="B1078" s="72">
        <v>102.5</v>
      </c>
      <c r="E1078" s="209">
        <v>44487</v>
      </c>
      <c r="F1078" s="72">
        <v>73.7</v>
      </c>
    </row>
    <row r="1079" spans="1:6" s="17" customFormat="1" ht="11.25">
      <c r="A1079" s="209">
        <v>41102</v>
      </c>
      <c r="B1079" s="72">
        <v>101.4</v>
      </c>
      <c r="E1079" s="209">
        <v>44488</v>
      </c>
      <c r="F1079" s="72">
        <v>73.7</v>
      </c>
    </row>
    <row r="1080" spans="1:6" s="17" customFormat="1" ht="11.25">
      <c r="A1080" s="209">
        <v>41103</v>
      </c>
      <c r="B1080" s="72">
        <v>102.3</v>
      </c>
      <c r="E1080" s="209">
        <v>44489</v>
      </c>
      <c r="F1080" s="72">
        <v>73.7</v>
      </c>
    </row>
    <row r="1081" spans="1:6" s="17" customFormat="1" ht="11.25">
      <c r="A1081" s="209">
        <v>41106</v>
      </c>
      <c r="B1081" s="72">
        <v>102.5</v>
      </c>
      <c r="E1081" s="209">
        <v>44490</v>
      </c>
      <c r="F1081" s="72">
        <v>73.7</v>
      </c>
    </row>
    <row r="1082" spans="1:6" s="17" customFormat="1" ht="11.25">
      <c r="A1082" s="209">
        <v>41107</v>
      </c>
      <c r="B1082" s="72">
        <v>103.2</v>
      </c>
      <c r="E1082" s="209">
        <v>44491</v>
      </c>
      <c r="F1082" s="72">
        <v>73.7</v>
      </c>
    </row>
    <row r="1083" spans="1:6" s="17" customFormat="1" ht="11.25">
      <c r="A1083" s="209">
        <v>41108</v>
      </c>
      <c r="B1083" s="72">
        <v>103.6</v>
      </c>
      <c r="E1083" s="209">
        <v>44492</v>
      </c>
      <c r="F1083" s="72">
        <v>73.7</v>
      </c>
    </row>
    <row r="1084" spans="1:6" s="17" customFormat="1" ht="11.25">
      <c r="A1084" s="209">
        <v>41109</v>
      </c>
      <c r="B1084" s="72">
        <v>104.3</v>
      </c>
      <c r="E1084" s="209">
        <v>44493</v>
      </c>
      <c r="F1084" s="72">
        <v>73.7</v>
      </c>
    </row>
    <row r="1085" spans="1:6" s="17" customFormat="1" ht="11.25">
      <c r="A1085" s="209">
        <v>41110</v>
      </c>
      <c r="B1085" s="72">
        <v>103.8</v>
      </c>
      <c r="E1085" s="209">
        <v>44494</v>
      </c>
      <c r="F1085" s="72">
        <v>73.7</v>
      </c>
    </row>
    <row r="1086" spans="1:6" s="17" customFormat="1" ht="11.25">
      <c r="A1086" s="209">
        <v>41113</v>
      </c>
      <c r="B1086" s="72">
        <v>102.6</v>
      </c>
      <c r="E1086" s="209">
        <v>44495</v>
      </c>
      <c r="F1086" s="72">
        <v>73.7</v>
      </c>
    </row>
    <row r="1087" spans="1:6" s="17" customFormat="1" ht="11.25">
      <c r="A1087" s="209">
        <v>41114</v>
      </c>
      <c r="B1087" s="72">
        <v>102.2</v>
      </c>
      <c r="E1087" s="209">
        <v>44496</v>
      </c>
      <c r="F1087" s="72">
        <v>73.7</v>
      </c>
    </row>
    <row r="1088" spans="1:6" s="17" customFormat="1" ht="11.25">
      <c r="A1088" s="209">
        <v>41115</v>
      </c>
      <c r="B1088" s="72">
        <v>103.1</v>
      </c>
      <c r="E1088" s="209">
        <v>44497</v>
      </c>
      <c r="F1088" s="72">
        <v>73.7</v>
      </c>
    </row>
    <row r="1089" spans="1:6" s="17" customFormat="1" ht="11.25">
      <c r="A1089" s="209">
        <v>41116</v>
      </c>
      <c r="B1089" s="72">
        <v>104</v>
      </c>
      <c r="E1089" s="209">
        <v>44498</v>
      </c>
      <c r="F1089" s="72">
        <v>73.7</v>
      </c>
    </row>
    <row r="1090" spans="1:6" s="17" customFormat="1" ht="11.25">
      <c r="A1090" s="209">
        <v>41117</v>
      </c>
      <c r="B1090" s="72">
        <v>104.8</v>
      </c>
      <c r="E1090" s="209">
        <v>44499</v>
      </c>
      <c r="F1090" s="72">
        <v>73.7</v>
      </c>
    </row>
    <row r="1091" spans="1:6" s="17" customFormat="1" ht="11.25">
      <c r="A1091" s="209">
        <v>41120</v>
      </c>
      <c r="B1091" s="72">
        <v>105</v>
      </c>
      <c r="E1091" s="209">
        <v>44500</v>
      </c>
      <c r="F1091" s="72">
        <v>73.7</v>
      </c>
    </row>
    <row r="1092" spans="1:6" s="17" customFormat="1" ht="11.25">
      <c r="A1092" s="209">
        <v>41121</v>
      </c>
      <c r="B1092" s="72">
        <v>105</v>
      </c>
      <c r="E1092" s="209">
        <v>44501</v>
      </c>
      <c r="F1092" s="72">
        <v>73.7</v>
      </c>
    </row>
    <row r="1093" spans="1:6" s="17" customFormat="1" ht="11.25">
      <c r="A1093" s="209">
        <v>41122</v>
      </c>
      <c r="B1093" s="72">
        <v>104.6</v>
      </c>
      <c r="E1093" s="209">
        <v>44502</v>
      </c>
      <c r="F1093" s="72">
        <v>73.7</v>
      </c>
    </row>
    <row r="1094" spans="1:6" s="17" customFormat="1" ht="11.25">
      <c r="A1094" s="209">
        <v>41123</v>
      </c>
      <c r="B1094" s="72">
        <v>104.6</v>
      </c>
      <c r="E1094" s="209">
        <v>44503</v>
      </c>
      <c r="F1094" s="72">
        <v>73.7</v>
      </c>
    </row>
    <row r="1095" spans="1:6" s="17" customFormat="1" ht="11.25">
      <c r="A1095" s="209">
        <v>41124</v>
      </c>
      <c r="B1095" s="72">
        <v>105.7</v>
      </c>
      <c r="E1095" s="209">
        <v>44504</v>
      </c>
      <c r="F1095" s="72">
        <v>73.7</v>
      </c>
    </row>
    <row r="1096" spans="1:6" s="17" customFormat="1" ht="11.25">
      <c r="A1096" s="209">
        <v>41127</v>
      </c>
      <c r="B1096" s="72">
        <v>105.7</v>
      </c>
      <c r="E1096" s="209">
        <v>44505</v>
      </c>
      <c r="F1096" s="72">
        <v>73.7</v>
      </c>
    </row>
    <row r="1097" spans="1:6" s="17" customFormat="1" ht="11.25">
      <c r="A1097" s="209">
        <v>41128</v>
      </c>
      <c r="B1097" s="72">
        <v>105.6</v>
      </c>
      <c r="E1097" s="209">
        <v>44506</v>
      </c>
      <c r="F1097" s="72">
        <v>73.7</v>
      </c>
    </row>
    <row r="1098" spans="1:6" s="17" customFormat="1" ht="11.25">
      <c r="A1098" s="209">
        <v>41129</v>
      </c>
      <c r="B1098" s="72">
        <v>105.7</v>
      </c>
      <c r="E1098" s="209">
        <v>44507</v>
      </c>
      <c r="F1098" s="72">
        <v>73.7</v>
      </c>
    </row>
    <row r="1099" spans="1:6" s="17" customFormat="1" ht="11.25">
      <c r="A1099" s="209">
        <v>41130</v>
      </c>
      <c r="B1099" s="72">
        <v>105.8</v>
      </c>
      <c r="E1099" s="209">
        <v>44508</v>
      </c>
      <c r="F1099" s="72">
        <v>73.7</v>
      </c>
    </row>
    <row r="1100" spans="1:6" s="17" customFormat="1" ht="11.25">
      <c r="A1100" s="209">
        <v>41131</v>
      </c>
      <c r="B1100" s="72">
        <v>105.8</v>
      </c>
      <c r="E1100" s="209">
        <v>44509</v>
      </c>
      <c r="F1100" s="72">
        <v>73.7</v>
      </c>
    </row>
    <row r="1101" spans="1:6" s="17" customFormat="1" ht="11.25">
      <c r="A1101" s="209">
        <v>41134</v>
      </c>
      <c r="B1101" s="72">
        <v>105.2</v>
      </c>
      <c r="E1101" s="209">
        <v>44510</v>
      </c>
      <c r="F1101" s="72">
        <v>73.7</v>
      </c>
    </row>
    <row r="1102" spans="1:6" s="17" customFormat="1" ht="11.25">
      <c r="A1102" s="209">
        <v>41135</v>
      </c>
      <c r="B1102" s="72">
        <v>104.9</v>
      </c>
      <c r="E1102" s="209">
        <v>44511</v>
      </c>
      <c r="F1102" s="72">
        <v>73.7</v>
      </c>
    </row>
    <row r="1103" spans="1:6" s="17" customFormat="1" ht="11.25">
      <c r="A1103" s="209">
        <v>41136</v>
      </c>
      <c r="B1103" s="72">
        <v>105</v>
      </c>
      <c r="E1103" s="209">
        <v>44512</v>
      </c>
      <c r="F1103" s="72">
        <v>73.7</v>
      </c>
    </row>
    <row r="1104" spans="1:6" s="17" customFormat="1" ht="11.25">
      <c r="A1104" s="209">
        <v>41137</v>
      </c>
      <c r="B1104" s="72">
        <v>105.1</v>
      </c>
      <c r="E1104" s="209">
        <v>44513</v>
      </c>
      <c r="F1104" s="72">
        <v>73.7</v>
      </c>
    </row>
    <row r="1105" spans="1:6" s="17" customFormat="1" ht="11.25">
      <c r="A1105" s="209">
        <v>41138</v>
      </c>
      <c r="B1105" s="72">
        <v>104.2</v>
      </c>
      <c r="E1105" s="209">
        <v>44514</v>
      </c>
      <c r="F1105" s="72">
        <v>73.7</v>
      </c>
    </row>
    <row r="1106" spans="1:6" s="17" customFormat="1" ht="11.25">
      <c r="A1106" s="209">
        <v>41141</v>
      </c>
      <c r="B1106" s="72">
        <v>104.4</v>
      </c>
      <c r="E1106" s="209">
        <v>44515</v>
      </c>
      <c r="F1106" s="72">
        <v>73.7</v>
      </c>
    </row>
    <row r="1107" spans="1:6" s="17" customFormat="1" ht="11.25">
      <c r="A1107" s="209">
        <v>41142</v>
      </c>
      <c r="B1107" s="72">
        <v>104.9</v>
      </c>
      <c r="E1107" s="209">
        <v>44516</v>
      </c>
      <c r="F1107" s="72">
        <v>73.7</v>
      </c>
    </row>
    <row r="1108" spans="1:6" s="17" customFormat="1" ht="11.25">
      <c r="A1108" s="209">
        <v>41143</v>
      </c>
      <c r="B1108" s="72">
        <v>105</v>
      </c>
      <c r="E1108" s="209">
        <v>44517</v>
      </c>
      <c r="F1108" s="72">
        <v>73.7</v>
      </c>
    </row>
    <row r="1109" spans="1:6" s="17" customFormat="1" ht="11.25">
      <c r="A1109" s="209">
        <v>41144</v>
      </c>
      <c r="B1109" s="72">
        <v>104.4</v>
      </c>
      <c r="E1109" s="209">
        <v>44518</v>
      </c>
      <c r="F1109" s="72">
        <v>73.7</v>
      </c>
    </row>
    <row r="1110" spans="1:6" s="17" customFormat="1" ht="11.25">
      <c r="A1110" s="209">
        <v>41145</v>
      </c>
      <c r="B1110" s="72">
        <v>104</v>
      </c>
      <c r="E1110" s="209">
        <v>44519</v>
      </c>
      <c r="F1110" s="72">
        <v>73.7</v>
      </c>
    </row>
    <row r="1111" spans="1:6" s="17" customFormat="1" ht="11.25">
      <c r="A1111" s="209">
        <v>41148</v>
      </c>
      <c r="B1111" s="72">
        <v>103.7</v>
      </c>
      <c r="E1111" s="209">
        <v>44520</v>
      </c>
      <c r="F1111" s="72">
        <v>73.7</v>
      </c>
    </row>
    <row r="1112" spans="1:6" s="17" customFormat="1" ht="11.25">
      <c r="A1112" s="209">
        <v>41149</v>
      </c>
      <c r="B1112" s="72">
        <v>103.8</v>
      </c>
      <c r="E1112" s="209">
        <v>44521</v>
      </c>
      <c r="F1112" s="72">
        <v>73.7</v>
      </c>
    </row>
    <row r="1113" spans="1:6" s="17" customFormat="1" ht="11.25">
      <c r="A1113" s="209">
        <v>41150</v>
      </c>
      <c r="B1113" s="72">
        <v>103.5</v>
      </c>
      <c r="E1113" s="209">
        <v>44522</v>
      </c>
      <c r="F1113" s="72">
        <v>73.7</v>
      </c>
    </row>
    <row r="1114" spans="1:6" s="17" customFormat="1" ht="11.25">
      <c r="A1114" s="209">
        <v>41151</v>
      </c>
      <c r="B1114" s="72">
        <v>102.9</v>
      </c>
      <c r="E1114" s="209">
        <v>44523</v>
      </c>
      <c r="F1114" s="72">
        <v>73.7</v>
      </c>
    </row>
    <row r="1115" spans="1:6" s="17" customFormat="1" ht="11.25">
      <c r="A1115" s="209">
        <v>41152</v>
      </c>
      <c r="B1115" s="72">
        <v>103.2</v>
      </c>
      <c r="E1115" s="209">
        <v>44524</v>
      </c>
      <c r="F1115" s="72">
        <v>73.7</v>
      </c>
    </row>
    <row r="1116" spans="1:6" s="17" customFormat="1" ht="11.25">
      <c r="A1116" s="209">
        <v>41155</v>
      </c>
      <c r="B1116" s="72">
        <v>102.5</v>
      </c>
      <c r="E1116" s="209">
        <v>44525</v>
      </c>
      <c r="F1116" s="72">
        <v>73.7</v>
      </c>
    </row>
    <row r="1117" spans="1:6" s="17" customFormat="1" ht="11.25">
      <c r="A1117" s="209">
        <v>41156</v>
      </c>
      <c r="B1117" s="72">
        <v>102.3</v>
      </c>
      <c r="E1117" s="209">
        <v>44526</v>
      </c>
      <c r="F1117" s="72">
        <v>73.7</v>
      </c>
    </row>
    <row r="1118" spans="1:6" s="17" customFormat="1" ht="11.25">
      <c r="A1118" s="209">
        <v>41157</v>
      </c>
      <c r="B1118" s="72">
        <v>101.9</v>
      </c>
      <c r="E1118" s="209">
        <v>44527</v>
      </c>
      <c r="F1118" s="72">
        <v>73.7</v>
      </c>
    </row>
    <row r="1119" spans="1:6" s="17" customFormat="1" ht="11.25">
      <c r="A1119" s="209">
        <v>41158</v>
      </c>
      <c r="B1119" s="72">
        <v>102.9</v>
      </c>
      <c r="E1119" s="209">
        <v>44528</v>
      </c>
      <c r="F1119" s="72">
        <v>73.7</v>
      </c>
    </row>
    <row r="1120" spans="1:6" s="17" customFormat="1" ht="11.25">
      <c r="A1120" s="209">
        <v>41159</v>
      </c>
      <c r="B1120" s="72">
        <v>103.9</v>
      </c>
      <c r="E1120" s="209">
        <v>44529</v>
      </c>
      <c r="F1120" s="72">
        <v>73.7</v>
      </c>
    </row>
    <row r="1121" spans="1:6" s="17" customFormat="1" ht="11.25">
      <c r="A1121" s="209">
        <v>41162</v>
      </c>
      <c r="B1121" s="72">
        <v>103.4</v>
      </c>
      <c r="E1121" s="209">
        <v>44530</v>
      </c>
      <c r="F1121" s="72">
        <v>73.7</v>
      </c>
    </row>
    <row r="1122" spans="1:6" s="17" customFormat="1" ht="11.25">
      <c r="A1122" s="209">
        <v>41163</v>
      </c>
      <c r="B1122" s="72">
        <v>104.3</v>
      </c>
      <c r="E1122" s="209">
        <v>44531</v>
      </c>
      <c r="F1122" s="72">
        <v>73.7</v>
      </c>
    </row>
    <row r="1123" spans="1:6" s="17" customFormat="1" ht="11.25">
      <c r="A1123" s="209">
        <v>41164</v>
      </c>
      <c r="B1123" s="72">
        <v>104.7</v>
      </c>
      <c r="E1123" s="209">
        <v>44532</v>
      </c>
      <c r="F1123" s="72">
        <v>73.7</v>
      </c>
    </row>
    <row r="1124" spans="1:6" s="17" customFormat="1" ht="11.25">
      <c r="A1124" s="209">
        <v>41165</v>
      </c>
      <c r="B1124" s="72">
        <v>105.5</v>
      </c>
      <c r="E1124" s="209">
        <v>44533</v>
      </c>
      <c r="F1124" s="72">
        <v>73.7</v>
      </c>
    </row>
    <row r="1125" spans="1:6" s="17" customFormat="1" ht="11.25">
      <c r="A1125" s="209">
        <v>41166</v>
      </c>
      <c r="B1125" s="72">
        <v>105.5</v>
      </c>
      <c r="E1125" s="209">
        <v>44534</v>
      </c>
      <c r="F1125" s="72">
        <v>73.7</v>
      </c>
    </row>
    <row r="1126" spans="1:6" s="17" customFormat="1" ht="11.25">
      <c r="A1126" s="209">
        <v>41169</v>
      </c>
      <c r="B1126" s="72">
        <v>104.8</v>
      </c>
      <c r="E1126" s="209">
        <v>44535</v>
      </c>
      <c r="F1126" s="72">
        <v>73.7</v>
      </c>
    </row>
    <row r="1127" spans="1:6" s="17" customFormat="1" ht="11.25">
      <c r="A1127" s="209">
        <v>41170</v>
      </c>
      <c r="B1127" s="72">
        <v>104.6</v>
      </c>
      <c r="E1127" s="209">
        <v>44536</v>
      </c>
      <c r="F1127" s="72">
        <v>73.7</v>
      </c>
    </row>
    <row r="1128" spans="1:6" s="17" customFormat="1" ht="11.25">
      <c r="A1128" s="209">
        <v>41171</v>
      </c>
      <c r="B1128" s="72">
        <v>104.8</v>
      </c>
      <c r="E1128" s="209">
        <v>44537</v>
      </c>
      <c r="F1128" s="72">
        <v>73.7</v>
      </c>
    </row>
    <row r="1129" spans="1:6" s="17" customFormat="1" ht="11.25">
      <c r="A1129" s="209">
        <v>41172</v>
      </c>
      <c r="B1129" s="72">
        <v>104.4</v>
      </c>
      <c r="E1129" s="209">
        <v>44538</v>
      </c>
      <c r="F1129" s="72">
        <v>73.7</v>
      </c>
    </row>
    <row r="1130" spans="1:6" s="17" customFormat="1" ht="11.25">
      <c r="A1130" s="209">
        <v>41173</v>
      </c>
      <c r="B1130" s="72">
        <v>104.6</v>
      </c>
      <c r="E1130" s="209">
        <v>44539</v>
      </c>
      <c r="F1130" s="72">
        <v>73.7</v>
      </c>
    </row>
    <row r="1131" spans="1:6" s="17" customFormat="1" ht="11.25">
      <c r="A1131" s="209">
        <v>41176</v>
      </c>
      <c r="B1131" s="72">
        <v>104.2</v>
      </c>
      <c r="E1131" s="209">
        <v>44540</v>
      </c>
      <c r="F1131" s="72">
        <v>73.7</v>
      </c>
    </row>
    <row r="1132" spans="1:6" s="17" customFormat="1" ht="11.25">
      <c r="A1132" s="209">
        <v>41177</v>
      </c>
      <c r="B1132" s="72">
        <v>103.9</v>
      </c>
      <c r="E1132" s="209">
        <v>44541</v>
      </c>
      <c r="F1132" s="72">
        <v>73.7</v>
      </c>
    </row>
    <row r="1133" spans="1:6" s="17" customFormat="1" ht="11.25">
      <c r="A1133" s="209">
        <v>41178</v>
      </c>
      <c r="B1133" s="72">
        <v>103.7</v>
      </c>
      <c r="E1133" s="209">
        <v>44542</v>
      </c>
      <c r="F1133" s="72">
        <v>73.7</v>
      </c>
    </row>
    <row r="1134" spans="1:6" s="17" customFormat="1" ht="11.25">
      <c r="A1134" s="209">
        <v>41179</v>
      </c>
      <c r="B1134" s="72">
        <v>104.4</v>
      </c>
      <c r="E1134" s="209">
        <v>44543</v>
      </c>
      <c r="F1134" s="72">
        <v>73.7</v>
      </c>
    </row>
    <row r="1135" spans="1:6" s="17" customFormat="1" ht="11.25">
      <c r="A1135" s="209">
        <v>41180</v>
      </c>
      <c r="B1135" s="72">
        <v>103.8</v>
      </c>
      <c r="E1135" s="209">
        <v>44544</v>
      </c>
      <c r="F1135" s="72">
        <v>73.7</v>
      </c>
    </row>
    <row r="1136" spans="1:6" s="17" customFormat="1" ht="11.25">
      <c r="A1136" s="209">
        <v>41183</v>
      </c>
      <c r="B1136" s="72">
        <v>103.6</v>
      </c>
      <c r="E1136" s="209">
        <v>44545</v>
      </c>
      <c r="F1136" s="72">
        <v>73.7</v>
      </c>
    </row>
    <row r="1137" spans="1:6" s="17" customFormat="1" ht="11.25">
      <c r="A1137" s="209">
        <v>41184</v>
      </c>
      <c r="B1137" s="72">
        <v>102.7</v>
      </c>
      <c r="E1137" s="209">
        <v>44546</v>
      </c>
      <c r="F1137" s="72">
        <v>73.8</v>
      </c>
    </row>
    <row r="1138" spans="1:6" s="17" customFormat="1" ht="11.25">
      <c r="A1138" s="209">
        <v>41185</v>
      </c>
      <c r="B1138" s="72">
        <v>102.2</v>
      </c>
      <c r="E1138" s="209">
        <v>44547</v>
      </c>
      <c r="F1138" s="72">
        <v>73.8</v>
      </c>
    </row>
    <row r="1139" spans="1:6" s="17" customFormat="1" ht="11.25">
      <c r="A1139" s="209">
        <v>41186</v>
      </c>
      <c r="B1139" s="72">
        <v>102.4</v>
      </c>
      <c r="E1139" s="209">
        <v>44548</v>
      </c>
      <c r="F1139" s="72">
        <v>73.8</v>
      </c>
    </row>
    <row r="1140" spans="1:6" s="17" customFormat="1" ht="11.25">
      <c r="A1140" s="209">
        <v>41187</v>
      </c>
      <c r="B1140" s="72">
        <v>101.9</v>
      </c>
      <c r="E1140" s="209">
        <v>44549</v>
      </c>
      <c r="F1140" s="72">
        <v>73.8</v>
      </c>
    </row>
    <row r="1141" spans="1:6" s="17" customFormat="1" ht="11.25">
      <c r="A1141" s="209">
        <v>41190</v>
      </c>
      <c r="B1141" s="72">
        <v>101.9</v>
      </c>
      <c r="E1141" s="209">
        <v>44550</v>
      </c>
      <c r="F1141" s="72">
        <v>73.8</v>
      </c>
    </row>
    <row r="1142" spans="1:6" s="17" customFormat="1" ht="11.25">
      <c r="A1142" s="209">
        <v>41191</v>
      </c>
      <c r="B1142" s="72">
        <v>102.1</v>
      </c>
      <c r="E1142" s="209">
        <v>44551</v>
      </c>
      <c r="F1142" s="72">
        <v>73.8</v>
      </c>
    </row>
    <row r="1143" spans="1:6" s="17" customFormat="1" ht="11.25">
      <c r="A1143" s="209">
        <v>41192</v>
      </c>
      <c r="B1143" s="72">
        <v>102.3</v>
      </c>
      <c r="E1143" s="209">
        <v>44552</v>
      </c>
      <c r="F1143" s="72">
        <v>73.8</v>
      </c>
    </row>
    <row r="1144" spans="1:6" s="17" customFormat="1" ht="11.25">
      <c r="A1144" s="209">
        <v>41193</v>
      </c>
      <c r="B1144" s="72">
        <v>102.7</v>
      </c>
      <c r="E1144" s="209">
        <v>44553</v>
      </c>
      <c r="F1144" s="72">
        <v>73.8</v>
      </c>
    </row>
    <row r="1145" spans="1:6" s="17" customFormat="1" ht="11.25">
      <c r="A1145" s="209">
        <v>41194</v>
      </c>
      <c r="B1145" s="72">
        <v>102.3</v>
      </c>
      <c r="E1145" s="209">
        <v>44554</v>
      </c>
      <c r="F1145" s="72">
        <v>73.8</v>
      </c>
    </row>
    <row r="1146" spans="1:6" s="17" customFormat="1" ht="11.25">
      <c r="A1146" s="209">
        <v>41197</v>
      </c>
      <c r="B1146" s="72">
        <v>102.5</v>
      </c>
      <c r="E1146" s="209">
        <v>44555</v>
      </c>
      <c r="F1146" s="72">
        <v>73.8</v>
      </c>
    </row>
    <row r="1147" spans="1:6" s="17" customFormat="1" ht="11.25">
      <c r="A1147" s="209">
        <v>41198</v>
      </c>
      <c r="B1147" s="72">
        <v>102.8</v>
      </c>
      <c r="E1147" s="209">
        <v>44556</v>
      </c>
      <c r="F1147" s="72">
        <v>73.8</v>
      </c>
    </row>
    <row r="1148" spans="1:6" s="17" customFormat="1" ht="11.25">
      <c r="A1148" s="209">
        <v>41199</v>
      </c>
      <c r="B1148" s="72">
        <v>103.8</v>
      </c>
      <c r="E1148" s="209">
        <v>44557</v>
      </c>
      <c r="F1148" s="72">
        <v>73.8</v>
      </c>
    </row>
    <row r="1149" spans="1:6" s="17" customFormat="1" ht="11.25">
      <c r="A1149" s="209">
        <v>41200</v>
      </c>
      <c r="B1149" s="72">
        <v>103.7</v>
      </c>
      <c r="E1149" s="209">
        <v>44558</v>
      </c>
      <c r="F1149" s="72">
        <v>73.8</v>
      </c>
    </row>
    <row r="1150" spans="1:6" s="17" customFormat="1" ht="11.25">
      <c r="A1150" s="209">
        <v>41201</v>
      </c>
      <c r="B1150" s="72">
        <v>103.3</v>
      </c>
      <c r="E1150" s="209">
        <v>44559</v>
      </c>
      <c r="F1150" s="72">
        <v>73.8</v>
      </c>
    </row>
    <row r="1151" spans="1:6" s="17" customFormat="1" ht="11.25">
      <c r="A1151" s="209">
        <v>41204</v>
      </c>
      <c r="B1151" s="72">
        <v>103.2</v>
      </c>
      <c r="E1151" s="209">
        <v>44560</v>
      </c>
      <c r="F1151" s="72">
        <v>73.8</v>
      </c>
    </row>
    <row r="1152" spans="1:6" s="17" customFormat="1" ht="11.25">
      <c r="A1152" s="209">
        <v>41205</v>
      </c>
      <c r="B1152" s="72">
        <v>102.7</v>
      </c>
      <c r="E1152" s="209">
        <v>44561</v>
      </c>
      <c r="F1152" s="72">
        <v>73.8</v>
      </c>
    </row>
    <row r="1153" spans="1:6" s="17" customFormat="1" ht="11.25">
      <c r="A1153" s="209">
        <v>41206</v>
      </c>
      <c r="B1153" s="72">
        <v>103.6</v>
      </c>
      <c r="E1153" s="209">
        <v>44562</v>
      </c>
      <c r="F1153" s="72">
        <v>73.8</v>
      </c>
    </row>
    <row r="1154" spans="1:6" s="17" customFormat="1" ht="11.25">
      <c r="A1154" s="209">
        <v>41207</v>
      </c>
      <c r="B1154" s="72">
        <v>103.5</v>
      </c>
      <c r="E1154" s="209">
        <v>44563</v>
      </c>
      <c r="F1154" s="72">
        <v>73.8</v>
      </c>
    </row>
    <row r="1155" spans="1:6" s="17" customFormat="1" ht="11.25">
      <c r="A1155" s="209">
        <v>41208</v>
      </c>
      <c r="B1155" s="72">
        <v>103.7</v>
      </c>
      <c r="E1155" s="209">
        <v>44564</v>
      </c>
      <c r="F1155" s="72">
        <v>73.8</v>
      </c>
    </row>
    <row r="1156" spans="1:6" s="17" customFormat="1" ht="11.25">
      <c r="A1156" s="209">
        <v>41211</v>
      </c>
      <c r="B1156" s="72">
        <v>103.3</v>
      </c>
      <c r="E1156" s="209">
        <v>44565</v>
      </c>
      <c r="F1156" s="72">
        <v>73.8</v>
      </c>
    </row>
    <row r="1157" spans="1:6" s="17" customFormat="1" ht="11.25">
      <c r="A1157" s="209">
        <v>41212</v>
      </c>
      <c r="B1157" s="72">
        <v>103.6</v>
      </c>
      <c r="E1157" s="209">
        <v>44566</v>
      </c>
      <c r="F1157" s="72">
        <v>73.8</v>
      </c>
    </row>
    <row r="1158" spans="1:6" s="17" customFormat="1" ht="11.25">
      <c r="A1158" s="209">
        <v>41213</v>
      </c>
      <c r="B1158" s="72">
        <v>103.8</v>
      </c>
      <c r="E1158" s="209">
        <v>44567</v>
      </c>
      <c r="F1158" s="72">
        <v>73.8</v>
      </c>
    </row>
    <row r="1159" spans="1:6" s="17" customFormat="1" ht="11.25">
      <c r="A1159" s="209">
        <v>41214</v>
      </c>
      <c r="B1159" s="72">
        <v>104</v>
      </c>
      <c r="E1159" s="209">
        <v>44568</v>
      </c>
      <c r="F1159" s="72">
        <v>73.8</v>
      </c>
    </row>
    <row r="1160" spans="1:6" s="17" customFormat="1" ht="11.25">
      <c r="A1160" s="209">
        <v>41215</v>
      </c>
      <c r="B1160" s="72">
        <v>103.4</v>
      </c>
      <c r="E1160" s="209">
        <v>44569</v>
      </c>
      <c r="F1160" s="72">
        <v>73.8</v>
      </c>
    </row>
    <row r="1161" spans="1:6" s="17" customFormat="1" ht="11.25">
      <c r="A1161" s="209">
        <v>41218</v>
      </c>
      <c r="B1161" s="72">
        <v>103.7</v>
      </c>
      <c r="E1161" s="209">
        <v>44570</v>
      </c>
      <c r="F1161" s="72">
        <v>73.8</v>
      </c>
    </row>
    <row r="1162" spans="1:6" s="17" customFormat="1" ht="11.25">
      <c r="A1162" s="209">
        <v>41219</v>
      </c>
      <c r="B1162" s="72">
        <v>104.3</v>
      </c>
      <c r="E1162" s="209">
        <v>44571</v>
      </c>
      <c r="F1162" s="72">
        <v>73.8</v>
      </c>
    </row>
    <row r="1163" spans="1:6" s="17" customFormat="1" ht="11.25">
      <c r="A1163" s="209">
        <v>41220</v>
      </c>
      <c r="B1163" s="72">
        <v>104.1</v>
      </c>
      <c r="E1163" s="209">
        <v>44572</v>
      </c>
      <c r="F1163" s="72">
        <v>73.8</v>
      </c>
    </row>
    <row r="1164" spans="1:6" s="17" customFormat="1" ht="11.25">
      <c r="A1164" s="209">
        <v>41221</v>
      </c>
      <c r="B1164" s="72">
        <v>104.1</v>
      </c>
      <c r="E1164" s="209">
        <v>44573</v>
      </c>
      <c r="F1164" s="72">
        <v>73.8</v>
      </c>
    </row>
    <row r="1165" spans="1:6" s="17" customFormat="1" ht="11.25">
      <c r="A1165" s="209">
        <v>41222</v>
      </c>
      <c r="B1165" s="72">
        <v>103.8</v>
      </c>
      <c r="E1165" s="209">
        <v>44574</v>
      </c>
      <c r="F1165" s="72">
        <v>73.8</v>
      </c>
    </row>
    <row r="1166" spans="1:6" s="17" customFormat="1" ht="11.25">
      <c r="A1166" s="209">
        <v>41225</v>
      </c>
      <c r="B1166" s="72">
        <v>104.3</v>
      </c>
      <c r="E1166" s="209">
        <v>44575</v>
      </c>
      <c r="F1166" s="72">
        <v>73.8</v>
      </c>
    </row>
    <row r="1167" spans="1:6" s="17" customFormat="1" ht="11.25">
      <c r="A1167" s="209">
        <v>41226</v>
      </c>
      <c r="B1167" s="72">
        <v>104.3</v>
      </c>
      <c r="E1167" s="209">
        <v>44576</v>
      </c>
      <c r="F1167" s="72">
        <v>73.8</v>
      </c>
    </row>
    <row r="1168" spans="1:6" s="17" customFormat="1" ht="11.25">
      <c r="A1168" s="209">
        <v>41227</v>
      </c>
      <c r="B1168" s="72">
        <v>103.8</v>
      </c>
      <c r="E1168" s="209">
        <v>44577</v>
      </c>
      <c r="F1168" s="72">
        <v>73.8</v>
      </c>
    </row>
    <row r="1169" spans="1:6" s="17" customFormat="1" ht="11.25">
      <c r="A1169" s="209">
        <v>41228</v>
      </c>
      <c r="B1169" s="72">
        <v>103.3</v>
      </c>
      <c r="E1169" s="209">
        <v>44578</v>
      </c>
      <c r="F1169" s="72">
        <v>73.8</v>
      </c>
    </row>
    <row r="1170" spans="1:6" s="17" customFormat="1" ht="11.25">
      <c r="A1170" s="209">
        <v>41229</v>
      </c>
      <c r="B1170" s="72">
        <v>103.4</v>
      </c>
      <c r="E1170" s="209">
        <v>44579</v>
      </c>
      <c r="F1170" s="72">
        <v>73.8</v>
      </c>
    </row>
    <row r="1171" spans="1:6" s="17" customFormat="1" ht="11.25">
      <c r="A1171" s="209">
        <v>41232</v>
      </c>
      <c r="B1171" s="72">
        <v>104.1</v>
      </c>
      <c r="E1171" s="209">
        <v>44580</v>
      </c>
      <c r="F1171" s="72">
        <v>73.8</v>
      </c>
    </row>
    <row r="1172" spans="1:6" s="17" customFormat="1" ht="11.25">
      <c r="A1172" s="209">
        <v>41233</v>
      </c>
      <c r="B1172" s="72">
        <v>103.9</v>
      </c>
      <c r="E1172" s="209">
        <v>44581</v>
      </c>
      <c r="F1172" s="72">
        <v>73.8</v>
      </c>
    </row>
    <row r="1173" spans="1:6" s="17" customFormat="1" ht="11.25">
      <c r="A1173" s="209">
        <v>41234</v>
      </c>
      <c r="B1173" s="72">
        <v>103.7</v>
      </c>
      <c r="E1173" s="209">
        <v>44582</v>
      </c>
      <c r="F1173" s="72">
        <v>73.8</v>
      </c>
    </row>
    <row r="1174" spans="1:6" s="17" customFormat="1" ht="11.25">
      <c r="A1174" s="209">
        <v>41235</v>
      </c>
      <c r="B1174" s="72">
        <v>103.9</v>
      </c>
      <c r="E1174" s="209">
        <v>44583</v>
      </c>
      <c r="F1174" s="72">
        <v>73.8</v>
      </c>
    </row>
    <row r="1175" spans="1:6" s="17" customFormat="1" ht="11.25">
      <c r="A1175" s="209">
        <v>41236</v>
      </c>
      <c r="B1175" s="72">
        <v>104.6</v>
      </c>
      <c r="E1175" s="209">
        <v>44584</v>
      </c>
      <c r="F1175" s="72">
        <v>73.8</v>
      </c>
    </row>
    <row r="1176" spans="1:6" s="17" customFormat="1" ht="11.25">
      <c r="A1176" s="209">
        <v>41239</v>
      </c>
      <c r="B1176" s="72">
        <v>104.6</v>
      </c>
      <c r="E1176" s="209">
        <v>44585</v>
      </c>
      <c r="F1176" s="72">
        <v>73.8</v>
      </c>
    </row>
    <row r="1177" spans="1:6" s="17" customFormat="1" ht="11.25">
      <c r="A1177" s="209">
        <v>41240</v>
      </c>
      <c r="B1177" s="72">
        <v>104.5</v>
      </c>
      <c r="E1177" s="209">
        <v>44586</v>
      </c>
      <c r="F1177" s="72">
        <v>73.8</v>
      </c>
    </row>
    <row r="1178" spans="1:6" s="17" customFormat="1" ht="11.25">
      <c r="A1178" s="209">
        <v>41241</v>
      </c>
      <c r="B1178" s="72">
        <v>104.8</v>
      </c>
      <c r="E1178" s="209">
        <v>44587</v>
      </c>
      <c r="F1178" s="72">
        <v>73.8</v>
      </c>
    </row>
    <row r="1179" spans="1:6" s="17" customFormat="1" ht="11.25">
      <c r="A1179" s="209">
        <v>41242</v>
      </c>
      <c r="B1179" s="72">
        <v>104.3</v>
      </c>
      <c r="E1179" s="209">
        <v>44588</v>
      </c>
      <c r="F1179" s="72">
        <v>73.8</v>
      </c>
    </row>
    <row r="1180" spans="1:6" s="17" customFormat="1" ht="11.25">
      <c r="A1180" s="209">
        <v>41243</v>
      </c>
      <c r="B1180" s="72">
        <v>104.3</v>
      </c>
      <c r="E1180" s="209">
        <v>44589</v>
      </c>
      <c r="F1180" s="72">
        <v>73.8</v>
      </c>
    </row>
    <row r="1181" spans="1:6" s="17" customFormat="1" ht="11.25">
      <c r="A1181" s="209">
        <v>41246</v>
      </c>
      <c r="B1181" s="72">
        <v>104.2</v>
      </c>
      <c r="E1181" s="209">
        <v>44590</v>
      </c>
      <c r="F1181" s="72">
        <v>73.8</v>
      </c>
    </row>
    <row r="1182" spans="1:6" s="17" customFormat="1" ht="11.25">
      <c r="A1182" s="209">
        <v>41247</v>
      </c>
      <c r="B1182" s="72">
        <v>104.7</v>
      </c>
      <c r="E1182" s="209">
        <v>44591</v>
      </c>
      <c r="F1182" s="72">
        <v>73.8</v>
      </c>
    </row>
    <row r="1183" spans="1:6" s="17" customFormat="1" ht="11.25">
      <c r="A1183" s="209">
        <v>41248</v>
      </c>
      <c r="B1183" s="72">
        <v>104.6</v>
      </c>
      <c r="E1183" s="209">
        <v>44592</v>
      </c>
      <c r="F1183" s="72">
        <v>73.8</v>
      </c>
    </row>
    <row r="1184" spans="1:6" s="17" customFormat="1" ht="11.25">
      <c r="A1184" s="209">
        <v>41249</v>
      </c>
      <c r="B1184" s="72">
        <v>104.9</v>
      </c>
      <c r="E1184" s="209">
        <v>44593</v>
      </c>
      <c r="F1184" s="72">
        <v>73.8</v>
      </c>
    </row>
    <row r="1185" spans="1:6" s="17" customFormat="1" ht="11.25">
      <c r="A1185" s="209">
        <v>41250</v>
      </c>
      <c r="B1185" s="72">
        <v>104.9</v>
      </c>
      <c r="E1185" s="209">
        <v>44594</v>
      </c>
      <c r="F1185" s="72">
        <v>73.8</v>
      </c>
    </row>
    <row r="1186" spans="1:6" s="17" customFormat="1" ht="11.25">
      <c r="A1186" s="209">
        <v>41253</v>
      </c>
      <c r="B1186" s="72">
        <v>104.9</v>
      </c>
      <c r="E1186" s="209">
        <v>44595</v>
      </c>
      <c r="F1186" s="72">
        <v>73.8</v>
      </c>
    </row>
    <row r="1187" spans="1:6" s="17" customFormat="1" ht="11.25">
      <c r="A1187" s="209">
        <v>41254</v>
      </c>
      <c r="B1187" s="72">
        <v>105.3</v>
      </c>
      <c r="E1187" s="209">
        <v>44596</v>
      </c>
      <c r="F1187" s="72">
        <v>73.8</v>
      </c>
    </row>
    <row r="1188" spans="1:6" s="17" customFormat="1" ht="11.25">
      <c r="A1188" s="209">
        <v>41255</v>
      </c>
      <c r="B1188" s="72">
        <v>105.5</v>
      </c>
      <c r="E1188" s="209">
        <v>44597</v>
      </c>
      <c r="F1188" s="72">
        <v>73.8</v>
      </c>
    </row>
    <row r="1189" spans="1:6" s="17" customFormat="1" ht="11.25">
      <c r="A1189" s="209">
        <v>41256</v>
      </c>
      <c r="B1189" s="72">
        <v>105.3</v>
      </c>
      <c r="E1189" s="209">
        <v>44598</v>
      </c>
      <c r="F1189" s="72">
        <v>73.8</v>
      </c>
    </row>
    <row r="1190" spans="1:6" s="17" customFormat="1" ht="11.25">
      <c r="A1190" s="209">
        <v>41257</v>
      </c>
      <c r="B1190" s="72">
        <v>105.6</v>
      </c>
      <c r="E1190" s="209">
        <v>44599</v>
      </c>
      <c r="F1190" s="72">
        <v>73.8</v>
      </c>
    </row>
    <row r="1191" spans="1:6" s="17" customFormat="1" ht="11.25">
      <c r="A1191" s="209">
        <v>41260</v>
      </c>
      <c r="B1191" s="72">
        <v>105.5</v>
      </c>
      <c r="E1191" s="209">
        <v>44600</v>
      </c>
      <c r="F1191" s="72">
        <v>73.8</v>
      </c>
    </row>
    <row r="1192" spans="1:6" s="17" customFormat="1" ht="11.25">
      <c r="A1192" s="209">
        <v>41261</v>
      </c>
      <c r="B1192" s="72">
        <v>105.3</v>
      </c>
      <c r="E1192" s="209">
        <v>44601</v>
      </c>
      <c r="F1192" s="72">
        <v>73.8</v>
      </c>
    </row>
    <row r="1193" spans="1:6" s="17" customFormat="1" ht="11.25">
      <c r="A1193" s="209">
        <v>41262</v>
      </c>
      <c r="B1193" s="72">
        <v>104.8</v>
      </c>
      <c r="E1193" s="209">
        <v>44602</v>
      </c>
      <c r="F1193" s="72">
        <v>73.8</v>
      </c>
    </row>
    <row r="1194" spans="1:6" s="17" customFormat="1" ht="11.25">
      <c r="A1194" s="209">
        <v>41263</v>
      </c>
      <c r="B1194" s="72">
        <v>104.8</v>
      </c>
      <c r="E1194" s="209">
        <v>44603</v>
      </c>
      <c r="F1194" s="72">
        <v>73.8</v>
      </c>
    </row>
    <row r="1195" spans="1:6" s="17" customFormat="1" ht="11.25">
      <c r="A1195" s="209">
        <v>41264</v>
      </c>
      <c r="B1195" s="72">
        <v>104</v>
      </c>
      <c r="E1195" s="209">
        <v>44604</v>
      </c>
      <c r="F1195" s="72">
        <v>73.8</v>
      </c>
    </row>
    <row r="1196" spans="1:6" s="17" customFormat="1" ht="11.25">
      <c r="A1196" s="209">
        <v>41267</v>
      </c>
      <c r="B1196" s="72">
        <v>103.6</v>
      </c>
      <c r="E1196" s="209">
        <v>44605</v>
      </c>
      <c r="F1196" s="72">
        <v>73.8</v>
      </c>
    </row>
    <row r="1197" spans="1:6" s="17" customFormat="1" ht="11.25">
      <c r="A1197" s="209">
        <v>41268</v>
      </c>
      <c r="B1197" s="72">
        <v>103.6</v>
      </c>
      <c r="E1197" s="209">
        <v>44606</v>
      </c>
      <c r="F1197" s="72">
        <v>73.8</v>
      </c>
    </row>
    <row r="1198" spans="1:6" s="17" customFormat="1" ht="11.25">
      <c r="A1198" s="209">
        <v>41269</v>
      </c>
      <c r="B1198" s="72">
        <v>103.8</v>
      </c>
      <c r="E1198" s="209">
        <v>44607</v>
      </c>
      <c r="F1198" s="72">
        <v>73.8</v>
      </c>
    </row>
    <row r="1199" spans="1:6" s="17" customFormat="1" ht="11.25">
      <c r="A1199" s="209">
        <v>41270</v>
      </c>
      <c r="B1199" s="72">
        <v>103.8</v>
      </c>
      <c r="E1199" s="209">
        <v>44608</v>
      </c>
      <c r="F1199" s="72">
        <v>73.8</v>
      </c>
    </row>
    <row r="1200" spans="1:6" s="17" customFormat="1" ht="11.25">
      <c r="A1200" s="209">
        <v>41271</v>
      </c>
      <c r="B1200" s="72">
        <v>103.7</v>
      </c>
      <c r="E1200" s="209">
        <v>44609</v>
      </c>
      <c r="F1200" s="72">
        <v>73.8</v>
      </c>
    </row>
    <row r="1201" spans="1:6" s="17" customFormat="1" ht="11.25">
      <c r="A1201" s="209">
        <v>41274</v>
      </c>
      <c r="B1201" s="72">
        <v>103.9</v>
      </c>
      <c r="E1201" s="209">
        <v>44610</v>
      </c>
      <c r="F1201" s="72">
        <v>73.8</v>
      </c>
    </row>
    <row r="1202" spans="1:6" s="17" customFormat="1" ht="11.25">
      <c r="A1202" s="209">
        <v>41275</v>
      </c>
      <c r="B1202" s="72">
        <v>104</v>
      </c>
      <c r="E1202" s="209">
        <v>44611</v>
      </c>
      <c r="F1202" s="72">
        <v>73.8</v>
      </c>
    </row>
    <row r="1203" spans="1:6" s="17" customFormat="1" ht="11.25">
      <c r="A1203" s="209">
        <v>41276</v>
      </c>
      <c r="B1203" s="72">
        <v>105.1</v>
      </c>
      <c r="E1203" s="209">
        <v>44612</v>
      </c>
      <c r="F1203" s="72">
        <v>73.8</v>
      </c>
    </row>
    <row r="1204" spans="1:6" s="17" customFormat="1" ht="11.25">
      <c r="A1204" s="209">
        <v>41277</v>
      </c>
      <c r="B1204" s="72">
        <v>104.7</v>
      </c>
      <c r="E1204" s="209">
        <v>44613</v>
      </c>
      <c r="F1204" s="72">
        <v>73.8</v>
      </c>
    </row>
    <row r="1205" spans="1:6" s="17" customFormat="1" ht="11.25">
      <c r="A1205" s="209">
        <v>41278</v>
      </c>
      <c r="B1205" s="72">
        <v>104.8</v>
      </c>
      <c r="E1205" s="209">
        <v>44614</v>
      </c>
      <c r="F1205" s="72">
        <v>73.8</v>
      </c>
    </row>
    <row r="1206" spans="1:6" s="17" customFormat="1" ht="11.25">
      <c r="A1206" s="209">
        <v>41281</v>
      </c>
      <c r="B1206" s="72">
        <v>105</v>
      </c>
      <c r="E1206" s="209">
        <v>44615</v>
      </c>
      <c r="F1206" s="72">
        <v>73.8</v>
      </c>
    </row>
    <row r="1207" spans="1:6" s="17" customFormat="1" ht="11.25">
      <c r="A1207" s="209">
        <v>41282</v>
      </c>
      <c r="B1207" s="72">
        <v>105</v>
      </c>
      <c r="E1207" s="209">
        <v>44616</v>
      </c>
      <c r="F1207" s="72">
        <v>73.8</v>
      </c>
    </row>
    <row r="1208" spans="1:6" s="17" customFormat="1" ht="11.25">
      <c r="A1208" s="209">
        <v>41283</v>
      </c>
      <c r="B1208" s="72">
        <v>105.1</v>
      </c>
      <c r="E1208" s="209">
        <v>44617</v>
      </c>
      <c r="F1208" s="72">
        <v>73.8</v>
      </c>
    </row>
    <row r="1209" spans="1:6" s="17" customFormat="1" ht="11.25">
      <c r="A1209" s="209">
        <v>41284</v>
      </c>
      <c r="B1209" s="72">
        <v>106</v>
      </c>
      <c r="E1209" s="209">
        <v>44618</v>
      </c>
      <c r="F1209" s="72">
        <v>73.8</v>
      </c>
    </row>
    <row r="1210" spans="1:6" s="17" customFormat="1" ht="11.25">
      <c r="A1210" s="209">
        <v>41285</v>
      </c>
      <c r="B1210" s="72">
        <v>105.4</v>
      </c>
      <c r="E1210" s="209">
        <v>44619</v>
      </c>
      <c r="F1210" s="72">
        <v>73.8</v>
      </c>
    </row>
    <row r="1211" spans="1:6" s="17" customFormat="1" ht="11.25">
      <c r="A1211" s="209">
        <v>41288</v>
      </c>
      <c r="B1211" s="72">
        <v>105.7</v>
      </c>
      <c r="E1211" s="209">
        <v>44620</v>
      </c>
      <c r="F1211" s="72">
        <v>73.8</v>
      </c>
    </row>
    <row r="1212" spans="1:6" s="17" customFormat="1" ht="11.25">
      <c r="A1212" s="209">
        <v>41289</v>
      </c>
      <c r="B1212" s="72">
        <v>105.7</v>
      </c>
      <c r="E1212" s="209">
        <v>44621</v>
      </c>
      <c r="F1212" s="72">
        <v>73.8</v>
      </c>
    </row>
    <row r="1213" spans="1:6" s="17" customFormat="1" ht="11.25">
      <c r="A1213" s="209">
        <v>41290</v>
      </c>
      <c r="B1213" s="72">
        <v>105.7</v>
      </c>
      <c r="E1213" s="209">
        <v>44622</v>
      </c>
      <c r="F1213" s="72">
        <v>73.8</v>
      </c>
    </row>
    <row r="1214" spans="1:6" s="17" customFormat="1" ht="11.25">
      <c r="A1214" s="209">
        <v>41291</v>
      </c>
      <c r="B1214" s="72">
        <v>105.5</v>
      </c>
      <c r="E1214" s="209">
        <v>44623</v>
      </c>
      <c r="F1214" s="72">
        <v>73.8</v>
      </c>
    </row>
    <row r="1215" spans="1:6" s="17" customFormat="1" ht="11.25">
      <c r="A1215" s="209">
        <v>41292</v>
      </c>
      <c r="B1215" s="72">
        <v>105.1</v>
      </c>
      <c r="E1215" s="209">
        <v>44624</v>
      </c>
      <c r="F1215" s="72">
        <v>73.8</v>
      </c>
    </row>
    <row r="1216" spans="1:6" s="17" customFormat="1" ht="11.25">
      <c r="A1216" s="209">
        <v>41295</v>
      </c>
      <c r="B1216" s="72">
        <v>105.2</v>
      </c>
      <c r="E1216" s="209">
        <v>44625</v>
      </c>
      <c r="F1216" s="72">
        <v>73.8</v>
      </c>
    </row>
    <row r="1217" spans="1:6" s="17" customFormat="1" ht="11.25">
      <c r="A1217" s="209">
        <v>41296</v>
      </c>
      <c r="B1217" s="72">
        <v>105.7</v>
      </c>
      <c r="E1217" s="209">
        <v>44626</v>
      </c>
      <c r="F1217" s="72">
        <v>73.8</v>
      </c>
    </row>
    <row r="1218" spans="1:6" s="17" customFormat="1" ht="11.25">
      <c r="A1218" s="209">
        <v>41297</v>
      </c>
      <c r="B1218" s="72">
        <v>105.6</v>
      </c>
      <c r="E1218" s="209">
        <v>44627</v>
      </c>
      <c r="F1218" s="72">
        <v>73.8</v>
      </c>
    </row>
    <row r="1219" spans="1:6" s="17" customFormat="1" ht="11.25">
      <c r="A1219" s="209">
        <v>41298</v>
      </c>
      <c r="B1219" s="72">
        <v>104.5</v>
      </c>
      <c r="E1219" s="209">
        <v>44628</v>
      </c>
      <c r="F1219" s="72">
        <v>73.8</v>
      </c>
    </row>
    <row r="1220" spans="1:6" s="17" customFormat="1" ht="11.25">
      <c r="A1220" s="209">
        <v>41299</v>
      </c>
      <c r="B1220" s="72">
        <v>104.2</v>
      </c>
      <c r="E1220" s="209">
        <v>44629</v>
      </c>
      <c r="F1220" s="72">
        <v>73.8</v>
      </c>
    </row>
    <row r="1221" spans="1:6" s="17" customFormat="1" ht="11.25">
      <c r="A1221" s="209">
        <v>41302</v>
      </c>
      <c r="B1221" s="72">
        <v>104.2</v>
      </c>
      <c r="E1221" s="209">
        <v>44630</v>
      </c>
      <c r="F1221" s="72">
        <v>73.8</v>
      </c>
    </row>
    <row r="1222" spans="1:6" s="17" customFormat="1" ht="11.25">
      <c r="A1222" s="209">
        <v>41303</v>
      </c>
      <c r="B1222" s="72">
        <v>104.8</v>
      </c>
      <c r="E1222" s="209">
        <v>44631</v>
      </c>
      <c r="F1222" s="72">
        <v>73.8</v>
      </c>
    </row>
    <row r="1223" spans="1:6" s="17" customFormat="1" ht="11.25">
      <c r="A1223" s="209">
        <v>41304</v>
      </c>
      <c r="B1223" s="72">
        <v>104.2</v>
      </c>
      <c r="E1223" s="209">
        <v>44632</v>
      </c>
      <c r="F1223" s="72">
        <v>73.8</v>
      </c>
    </row>
    <row r="1224" spans="1:6" s="17" customFormat="1" ht="11.25">
      <c r="A1224" s="209">
        <v>41305</v>
      </c>
      <c r="B1224" s="72">
        <v>104.2</v>
      </c>
      <c r="E1224" s="209">
        <v>44633</v>
      </c>
      <c r="F1224" s="72">
        <v>73.8</v>
      </c>
    </row>
    <row r="1225" spans="1:6" s="17" customFormat="1" ht="11.25">
      <c r="A1225" s="209">
        <v>41306</v>
      </c>
      <c r="B1225" s="72">
        <v>104.1</v>
      </c>
      <c r="E1225" s="209">
        <v>44634</v>
      </c>
      <c r="F1225" s="72">
        <v>73.8</v>
      </c>
    </row>
    <row r="1226" spans="1:6" s="17" customFormat="1" ht="11.25">
      <c r="A1226" s="209">
        <v>41309</v>
      </c>
      <c r="B1226" s="72">
        <v>104.4</v>
      </c>
      <c r="E1226" s="209">
        <v>44635</v>
      </c>
      <c r="F1226" s="72">
        <v>73.8</v>
      </c>
    </row>
    <row r="1227" spans="1:6" s="17" customFormat="1" ht="11.25">
      <c r="A1227" s="209">
        <v>41310</v>
      </c>
      <c r="B1227" s="72">
        <v>103.9</v>
      </c>
      <c r="E1227" s="209">
        <v>44636</v>
      </c>
      <c r="F1227" s="72">
        <v>73.8</v>
      </c>
    </row>
    <row r="1228" spans="1:6" s="17" customFormat="1" ht="11.25">
      <c r="A1228" s="209">
        <v>41311</v>
      </c>
      <c r="B1228" s="72">
        <v>103.2</v>
      </c>
      <c r="E1228" s="209">
        <v>44637</v>
      </c>
      <c r="F1228" s="72">
        <v>73.8</v>
      </c>
    </row>
    <row r="1229" spans="1:6" s="17" customFormat="1" ht="11.25">
      <c r="A1229" s="209">
        <v>41312</v>
      </c>
      <c r="B1229" s="72">
        <v>102.8</v>
      </c>
      <c r="E1229" s="209">
        <v>44638</v>
      </c>
      <c r="F1229" s="72">
        <v>73.8</v>
      </c>
    </row>
    <row r="1230" spans="1:6" s="17" customFormat="1" ht="11.25">
      <c r="A1230" s="209">
        <v>41313</v>
      </c>
      <c r="B1230" s="72">
        <v>103.2</v>
      </c>
      <c r="E1230" s="209">
        <v>44639</v>
      </c>
      <c r="F1230" s="72">
        <v>73.8</v>
      </c>
    </row>
    <row r="1231" spans="1:6" s="17" customFormat="1" ht="11.25">
      <c r="A1231" s="209">
        <v>41316</v>
      </c>
      <c r="B1231" s="72">
        <v>102.6</v>
      </c>
      <c r="E1231" s="209">
        <v>44640</v>
      </c>
      <c r="F1231" s="72">
        <v>73.8</v>
      </c>
    </row>
    <row r="1232" spans="1:6" s="17" customFormat="1" ht="11.25">
      <c r="A1232" s="209">
        <v>41317</v>
      </c>
      <c r="B1232" s="72">
        <v>103.1</v>
      </c>
      <c r="E1232" s="209">
        <v>44641</v>
      </c>
      <c r="F1232" s="72">
        <v>73.8</v>
      </c>
    </row>
    <row r="1233" spans="1:6" s="17" customFormat="1" ht="11.25">
      <c r="A1233" s="209">
        <v>41318</v>
      </c>
      <c r="B1233" s="72">
        <v>103.7</v>
      </c>
      <c r="E1233" s="209">
        <v>44642</v>
      </c>
      <c r="F1233" s="72">
        <v>73.8</v>
      </c>
    </row>
    <row r="1234" spans="1:6" s="17" customFormat="1" ht="11.25">
      <c r="A1234" s="209">
        <v>41319</v>
      </c>
      <c r="B1234" s="72">
        <v>103.6</v>
      </c>
      <c r="E1234" s="209">
        <v>44643</v>
      </c>
      <c r="F1234" s="72">
        <v>73.8</v>
      </c>
    </row>
    <row r="1235" spans="1:6" s="17" customFormat="1" ht="11.25">
      <c r="A1235" s="209">
        <v>41320</v>
      </c>
      <c r="B1235" s="72">
        <v>103.1</v>
      </c>
      <c r="E1235" s="209">
        <v>44644</v>
      </c>
      <c r="F1235" s="72">
        <v>73.8</v>
      </c>
    </row>
    <row r="1236" spans="1:6" s="17" customFormat="1" ht="11.25">
      <c r="A1236" s="209">
        <v>41323</v>
      </c>
      <c r="B1236" s="72">
        <v>103.1</v>
      </c>
      <c r="E1236" s="209">
        <v>44645</v>
      </c>
      <c r="F1236" s="72">
        <v>73.8</v>
      </c>
    </row>
    <row r="1237" spans="1:6" s="17" customFormat="1" ht="11.25">
      <c r="A1237" s="209">
        <v>41324</v>
      </c>
      <c r="B1237" s="72">
        <v>103.5</v>
      </c>
      <c r="E1237" s="209">
        <v>44646</v>
      </c>
      <c r="F1237" s="72">
        <v>73.8</v>
      </c>
    </row>
    <row r="1238" spans="1:6" s="17" customFormat="1" ht="11.25">
      <c r="A1238" s="209">
        <v>41325</v>
      </c>
      <c r="B1238" s="72">
        <v>102.6</v>
      </c>
      <c r="E1238" s="209">
        <v>44647</v>
      </c>
      <c r="F1238" s="72">
        <v>73.8</v>
      </c>
    </row>
    <row r="1239" spans="1:6" s="17" customFormat="1" ht="11.25">
      <c r="A1239" s="209">
        <v>41326</v>
      </c>
      <c r="B1239" s="72">
        <v>102.5</v>
      </c>
      <c r="E1239" s="209">
        <v>44648</v>
      </c>
      <c r="F1239" s="72">
        <v>73.8</v>
      </c>
    </row>
    <row r="1240" spans="1:6" s="17" customFormat="1" ht="11.25">
      <c r="A1240" s="209">
        <v>41327</v>
      </c>
      <c r="B1240" s="72">
        <v>103.2</v>
      </c>
      <c r="E1240" s="209">
        <v>44649</v>
      </c>
      <c r="F1240" s="72">
        <v>73.8</v>
      </c>
    </row>
    <row r="1241" spans="1:6" s="17" customFormat="1" ht="11.25">
      <c r="A1241" s="209">
        <v>41330</v>
      </c>
      <c r="B1241" s="72">
        <v>102.6</v>
      </c>
      <c r="E1241" s="209">
        <v>44650</v>
      </c>
      <c r="F1241" s="72">
        <v>73.8</v>
      </c>
    </row>
    <row r="1242" spans="1:6" s="17" customFormat="1" ht="11.25">
      <c r="A1242" s="209">
        <v>41331</v>
      </c>
      <c r="B1242" s="72">
        <v>102.3</v>
      </c>
      <c r="E1242" s="209">
        <v>44651</v>
      </c>
      <c r="F1242" s="72">
        <v>73.8</v>
      </c>
    </row>
    <row r="1243" spans="1:6" s="17" customFormat="1" ht="11.25">
      <c r="A1243" s="209">
        <v>41332</v>
      </c>
      <c r="B1243" s="72">
        <v>102.3</v>
      </c>
      <c r="E1243" s="209">
        <v>44652</v>
      </c>
      <c r="F1243" s="72">
        <v>73.8</v>
      </c>
    </row>
    <row r="1244" spans="1:6" s="17" customFormat="1" ht="11.25">
      <c r="A1244" s="209">
        <v>41333</v>
      </c>
      <c r="B1244" s="72">
        <v>102.1</v>
      </c>
      <c r="E1244" s="209">
        <v>44653</v>
      </c>
      <c r="F1244" s="72">
        <v>73.8</v>
      </c>
    </row>
    <row r="1245" spans="1:6" s="17" customFormat="1" ht="11.25">
      <c r="A1245" s="209">
        <v>41334</v>
      </c>
      <c r="B1245" s="72">
        <v>102</v>
      </c>
      <c r="E1245" s="209">
        <v>44654</v>
      </c>
      <c r="F1245" s="72">
        <v>73.8</v>
      </c>
    </row>
    <row r="1246" spans="1:6" s="17" customFormat="1" ht="11.25">
      <c r="A1246" s="209">
        <v>41337</v>
      </c>
      <c r="B1246" s="72">
        <v>102</v>
      </c>
      <c r="E1246" s="209">
        <v>44655</v>
      </c>
      <c r="F1246" s="72">
        <v>73.8</v>
      </c>
    </row>
    <row r="1247" spans="1:6" s="17" customFormat="1" ht="11.25">
      <c r="A1247" s="209">
        <v>41338</v>
      </c>
      <c r="B1247" s="72">
        <v>102.6</v>
      </c>
      <c r="E1247" s="209">
        <v>44656</v>
      </c>
      <c r="F1247" s="72">
        <v>73.8</v>
      </c>
    </row>
    <row r="1248" spans="1:6" s="17" customFormat="1" ht="11.25">
      <c r="A1248" s="209">
        <v>41339</v>
      </c>
      <c r="B1248" s="72">
        <v>102.3</v>
      </c>
      <c r="E1248" s="209">
        <v>44657</v>
      </c>
      <c r="F1248" s="72">
        <v>73.8</v>
      </c>
    </row>
    <row r="1249" spans="1:6" s="17" customFormat="1" ht="11.25">
      <c r="A1249" s="209">
        <v>41340</v>
      </c>
      <c r="B1249" s="72">
        <v>102.7</v>
      </c>
      <c r="E1249" s="209">
        <v>44658</v>
      </c>
      <c r="F1249" s="72">
        <v>73.8</v>
      </c>
    </row>
    <row r="1250" spans="1:6" s="17" customFormat="1" ht="11.25">
      <c r="A1250" s="209">
        <v>41341</v>
      </c>
      <c r="B1250" s="72">
        <v>102.3</v>
      </c>
      <c r="E1250" s="209">
        <v>44659</v>
      </c>
      <c r="F1250" s="72">
        <v>73.8</v>
      </c>
    </row>
    <row r="1251" spans="1:6" s="17" customFormat="1" ht="11.25">
      <c r="A1251" s="209">
        <v>41344</v>
      </c>
      <c r="B1251" s="72">
        <v>102.8</v>
      </c>
      <c r="E1251" s="209">
        <v>44660</v>
      </c>
      <c r="F1251" s="72">
        <v>73.8</v>
      </c>
    </row>
    <row r="1252" spans="1:6" s="17" customFormat="1" ht="11.25">
      <c r="A1252" s="209">
        <v>41345</v>
      </c>
      <c r="B1252" s="72">
        <v>103.2</v>
      </c>
      <c r="E1252" s="209">
        <v>44661</v>
      </c>
      <c r="F1252" s="72">
        <v>73.8</v>
      </c>
    </row>
    <row r="1253" spans="1:6" s="17" customFormat="1" ht="11.25">
      <c r="A1253" s="209">
        <v>41346</v>
      </c>
      <c r="B1253" s="72">
        <v>103</v>
      </c>
      <c r="E1253" s="209">
        <v>44662</v>
      </c>
      <c r="F1253" s="72">
        <v>73.8</v>
      </c>
    </row>
    <row r="1254" spans="1:6" s="17" customFormat="1" ht="11.25">
      <c r="A1254" s="209">
        <v>41347</v>
      </c>
      <c r="B1254" s="72">
        <v>103.8</v>
      </c>
      <c r="E1254" s="209">
        <v>44663</v>
      </c>
      <c r="F1254" s="72">
        <v>73.8</v>
      </c>
    </row>
    <row r="1255" spans="1:6" s="17" customFormat="1" ht="11.25">
      <c r="A1255" s="209">
        <v>41348</v>
      </c>
      <c r="B1255" s="72">
        <v>104.1</v>
      </c>
      <c r="E1255" s="209">
        <v>44664</v>
      </c>
      <c r="F1255" s="72">
        <v>73.8</v>
      </c>
    </row>
    <row r="1256" spans="1:6" s="17" customFormat="1" ht="11.25">
      <c r="A1256" s="209">
        <v>41351</v>
      </c>
      <c r="B1256" s="72">
        <v>104</v>
      </c>
      <c r="E1256" s="209">
        <v>44665</v>
      </c>
      <c r="F1256" s="72">
        <v>73.8</v>
      </c>
    </row>
    <row r="1257" spans="1:6" s="17" customFormat="1" ht="11.25">
      <c r="A1257" s="209">
        <v>41352</v>
      </c>
      <c r="B1257" s="72">
        <v>103.7</v>
      </c>
      <c r="E1257" s="209">
        <v>44666</v>
      </c>
      <c r="F1257" s="72">
        <v>73.8</v>
      </c>
    </row>
    <row r="1258" spans="1:6" s="17" customFormat="1" ht="11.25">
      <c r="A1258" s="209">
        <v>41353</v>
      </c>
      <c r="B1258" s="72">
        <v>103.8</v>
      </c>
      <c r="E1258" s="209">
        <v>44667</v>
      </c>
      <c r="F1258" s="72">
        <v>73.8</v>
      </c>
    </row>
    <row r="1259" spans="1:6" s="17" customFormat="1" ht="11.25">
      <c r="A1259" s="209">
        <v>41354</v>
      </c>
      <c r="B1259" s="72">
        <v>104.4</v>
      </c>
      <c r="E1259" s="209">
        <v>44668</v>
      </c>
      <c r="F1259" s="72">
        <v>73.8</v>
      </c>
    </row>
    <row r="1260" spans="1:6" s="17" customFormat="1" ht="11.25">
      <c r="A1260" s="209">
        <v>41355</v>
      </c>
      <c r="B1260" s="72">
        <v>104.4</v>
      </c>
      <c r="E1260" s="209">
        <v>44669</v>
      </c>
      <c r="F1260" s="72">
        <v>73.8</v>
      </c>
    </row>
    <row r="1261" spans="1:6" s="17" customFormat="1" ht="11.25">
      <c r="A1261" s="209">
        <v>41358</v>
      </c>
      <c r="B1261" s="72">
        <v>104.7</v>
      </c>
      <c r="E1261" s="209">
        <v>44670</v>
      </c>
      <c r="F1261" s="72">
        <v>73.8</v>
      </c>
    </row>
    <row r="1262" spans="1:6" s="17" customFormat="1" ht="11.25">
      <c r="A1262" s="209">
        <v>41359</v>
      </c>
      <c r="B1262" s="72">
        <v>104.8</v>
      </c>
      <c r="E1262" s="209">
        <v>44671</v>
      </c>
      <c r="F1262" s="72">
        <v>73.8</v>
      </c>
    </row>
    <row r="1263" spans="1:6" s="17" customFormat="1" ht="11.25">
      <c r="A1263" s="209">
        <v>41360</v>
      </c>
      <c r="B1263" s="72">
        <v>104.4</v>
      </c>
      <c r="E1263" s="209">
        <v>44672</v>
      </c>
      <c r="F1263" s="72">
        <v>73.8</v>
      </c>
    </row>
    <row r="1264" spans="1:6" s="17" customFormat="1" ht="11.25">
      <c r="A1264" s="209">
        <v>41361</v>
      </c>
      <c r="B1264" s="72">
        <v>104.1</v>
      </c>
      <c r="E1264" s="209">
        <v>44673</v>
      </c>
      <c r="F1264" s="72">
        <v>73.8</v>
      </c>
    </row>
    <row r="1265" spans="1:6" s="17" customFormat="1" ht="11.25">
      <c r="A1265" s="209">
        <v>41362</v>
      </c>
      <c r="B1265" s="72">
        <v>104.2</v>
      </c>
      <c r="E1265" s="209">
        <v>44674</v>
      </c>
      <c r="F1265" s="72">
        <v>73.8</v>
      </c>
    </row>
    <row r="1266" spans="1:6" s="17" customFormat="1" ht="11.25">
      <c r="A1266" s="209">
        <v>41365</v>
      </c>
      <c r="B1266" s="72">
        <v>104.2</v>
      </c>
      <c r="E1266" s="209">
        <v>44675</v>
      </c>
      <c r="F1266" s="72">
        <v>73.8</v>
      </c>
    </row>
    <row r="1267" spans="1:6" s="17" customFormat="1" ht="11.25">
      <c r="A1267" s="209">
        <v>41366</v>
      </c>
      <c r="B1267" s="72">
        <v>104.5</v>
      </c>
      <c r="E1267" s="209">
        <v>44676</v>
      </c>
      <c r="F1267" s="72">
        <v>73.8</v>
      </c>
    </row>
    <row r="1268" spans="1:6" s="17" customFormat="1" ht="11.25">
      <c r="A1268" s="209">
        <v>41367</v>
      </c>
      <c r="B1268" s="72">
        <v>104.6</v>
      </c>
      <c r="E1268" s="209">
        <v>44677</v>
      </c>
      <c r="F1268" s="72">
        <v>73.8</v>
      </c>
    </row>
    <row r="1269" spans="1:6" s="17" customFormat="1" ht="11.25">
      <c r="A1269" s="209">
        <v>41368</v>
      </c>
      <c r="B1269" s="72">
        <v>104.4</v>
      </c>
      <c r="E1269" s="209">
        <v>44678</v>
      </c>
      <c r="F1269" s="72">
        <v>73.8</v>
      </c>
    </row>
    <row r="1270" spans="1:6" s="17" customFormat="1" ht="11.25">
      <c r="A1270" s="209">
        <v>41369</v>
      </c>
      <c r="B1270" s="72">
        <v>103.8</v>
      </c>
      <c r="E1270" s="209">
        <v>44679</v>
      </c>
      <c r="F1270" s="72">
        <v>73.8</v>
      </c>
    </row>
    <row r="1271" spans="1:6" s="17" customFormat="1" ht="11.25">
      <c r="A1271" s="209">
        <v>41372</v>
      </c>
      <c r="B1271" s="72">
        <v>104.1</v>
      </c>
      <c r="E1271" s="209">
        <v>44680</v>
      </c>
      <c r="F1271" s="72">
        <v>73.8</v>
      </c>
    </row>
    <row r="1272" spans="1:6" s="17" customFormat="1" ht="11.25">
      <c r="A1272" s="209">
        <v>41373</v>
      </c>
      <c r="B1272" s="72">
        <v>104.9</v>
      </c>
      <c r="E1272" s="209">
        <v>44681</v>
      </c>
      <c r="F1272" s="72">
        <v>73.8</v>
      </c>
    </row>
    <row r="1273" spans="1:6" s="17" customFormat="1" ht="11.25">
      <c r="A1273" s="209">
        <v>41374</v>
      </c>
      <c r="B1273" s="72">
        <v>105.4</v>
      </c>
      <c r="E1273" s="209">
        <v>44682</v>
      </c>
      <c r="F1273" s="72">
        <v>73.8</v>
      </c>
    </row>
    <row r="1274" spans="1:6" s="17" customFormat="1" ht="11.25">
      <c r="A1274" s="209">
        <v>41375</v>
      </c>
      <c r="B1274" s="72">
        <v>105.5</v>
      </c>
      <c r="E1274" s="209">
        <v>44683</v>
      </c>
      <c r="F1274" s="72">
        <v>73.8</v>
      </c>
    </row>
    <row r="1275" spans="1:6" s="17" customFormat="1" ht="11.25">
      <c r="A1275" s="209">
        <v>41376</v>
      </c>
      <c r="B1275" s="72">
        <v>105.1</v>
      </c>
      <c r="E1275" s="209">
        <v>44684</v>
      </c>
      <c r="F1275" s="72">
        <v>73.8</v>
      </c>
    </row>
    <row r="1276" spans="1:6" s="17" customFormat="1" ht="11.25">
      <c r="A1276" s="209">
        <v>41379</v>
      </c>
      <c r="B1276" s="72">
        <v>103.1</v>
      </c>
      <c r="E1276" s="209">
        <v>44685</v>
      </c>
      <c r="F1276" s="72">
        <v>73.8</v>
      </c>
    </row>
    <row r="1277" spans="1:6" s="17" customFormat="1" ht="11.25">
      <c r="A1277" s="209">
        <v>41380</v>
      </c>
      <c r="B1277" s="72">
        <v>103.9</v>
      </c>
      <c r="E1277" s="209">
        <v>44686</v>
      </c>
      <c r="F1277" s="72">
        <v>73.8</v>
      </c>
    </row>
    <row r="1278" spans="1:6" s="17" customFormat="1" ht="11.25">
      <c r="A1278" s="209">
        <v>41381</v>
      </c>
      <c r="B1278" s="72">
        <v>103</v>
      </c>
      <c r="E1278" s="209">
        <v>44687</v>
      </c>
      <c r="F1278" s="72">
        <v>73.8</v>
      </c>
    </row>
    <row r="1279" spans="1:6" s="17" customFormat="1" ht="11.25">
      <c r="A1279" s="209">
        <v>41382</v>
      </c>
      <c r="B1279" s="72">
        <v>103</v>
      </c>
      <c r="E1279" s="209">
        <v>44688</v>
      </c>
      <c r="F1279" s="72">
        <v>73.8</v>
      </c>
    </row>
    <row r="1280" spans="1:6" s="17" customFormat="1" ht="11.25">
      <c r="A1280" s="209">
        <v>41383</v>
      </c>
      <c r="B1280" s="72">
        <v>102.8</v>
      </c>
      <c r="E1280" s="209">
        <v>44689</v>
      </c>
      <c r="F1280" s="72">
        <v>73.8</v>
      </c>
    </row>
    <row r="1281" spans="1:6" s="17" customFormat="1" ht="11.25">
      <c r="A1281" s="209">
        <v>41386</v>
      </c>
      <c r="B1281" s="72">
        <v>102.8</v>
      </c>
      <c r="E1281" s="209">
        <v>44690</v>
      </c>
      <c r="F1281" s="72">
        <v>73.8</v>
      </c>
    </row>
    <row r="1282" spans="1:6" s="17" customFormat="1" ht="11.25">
      <c r="A1282" s="209">
        <v>41387</v>
      </c>
      <c r="B1282" s="72">
        <v>102.6</v>
      </c>
      <c r="E1282" s="209">
        <v>44691</v>
      </c>
      <c r="F1282" s="72">
        <v>73.8</v>
      </c>
    </row>
    <row r="1283" spans="1:6" s="17" customFormat="1" ht="11.25">
      <c r="A1283" s="209">
        <v>41388</v>
      </c>
      <c r="B1283" s="72">
        <v>102.8</v>
      </c>
      <c r="E1283" s="209">
        <v>44692</v>
      </c>
      <c r="F1283" s="72">
        <v>73.8</v>
      </c>
    </row>
    <row r="1284" spans="1:6" s="17" customFormat="1" ht="11.25">
      <c r="A1284" s="209">
        <v>41389</v>
      </c>
      <c r="B1284" s="72">
        <v>102.9</v>
      </c>
      <c r="E1284" s="209">
        <v>44693</v>
      </c>
      <c r="F1284" s="72">
        <v>73.8</v>
      </c>
    </row>
    <row r="1285" spans="1:6" s="17" customFormat="1" ht="11.25">
      <c r="A1285" s="209">
        <v>41390</v>
      </c>
      <c r="B1285" s="72">
        <v>102.8</v>
      </c>
      <c r="E1285" s="209">
        <v>44694</v>
      </c>
      <c r="F1285" s="72">
        <v>73.8</v>
      </c>
    </row>
    <row r="1286" spans="1:6" s="17" customFormat="1" ht="11.25">
      <c r="A1286" s="209">
        <v>41393</v>
      </c>
      <c r="B1286" s="72">
        <v>103.5</v>
      </c>
      <c r="E1286" s="209">
        <v>44695</v>
      </c>
      <c r="F1286" s="72">
        <v>73.8</v>
      </c>
    </row>
    <row r="1287" spans="1:6" s="17" customFormat="1" ht="11.25">
      <c r="A1287" s="209">
        <v>41394</v>
      </c>
      <c r="B1287" s="72">
        <v>103.7</v>
      </c>
      <c r="E1287" s="209">
        <v>44696</v>
      </c>
      <c r="F1287" s="72">
        <v>73.8</v>
      </c>
    </row>
    <row r="1288" spans="1:6" s="17" customFormat="1" ht="11.25">
      <c r="A1288" s="209">
        <v>41395</v>
      </c>
      <c r="B1288" s="72">
        <v>102.8</v>
      </c>
      <c r="E1288" s="209">
        <v>44697</v>
      </c>
      <c r="F1288" s="72">
        <v>73.900000000000006</v>
      </c>
    </row>
    <row r="1289" spans="1:6" s="17" customFormat="1" ht="11.25">
      <c r="A1289" s="209">
        <v>41396</v>
      </c>
      <c r="B1289" s="72">
        <v>102.5</v>
      </c>
      <c r="E1289" s="209">
        <v>44698</v>
      </c>
      <c r="F1289" s="72">
        <v>73.900000000000006</v>
      </c>
    </row>
    <row r="1290" spans="1:6" s="17" customFormat="1" ht="11.25">
      <c r="A1290" s="209">
        <v>41397</v>
      </c>
      <c r="B1290" s="72">
        <v>103.2</v>
      </c>
      <c r="E1290" s="209">
        <v>44699</v>
      </c>
      <c r="F1290" s="72">
        <v>73.900000000000006</v>
      </c>
    </row>
    <row r="1291" spans="1:6" s="17" customFormat="1" ht="11.25">
      <c r="A1291" s="209">
        <v>41400</v>
      </c>
      <c r="B1291" s="72">
        <v>102.5</v>
      </c>
      <c r="E1291" s="209">
        <v>44700</v>
      </c>
      <c r="F1291" s="72">
        <v>73.900000000000006</v>
      </c>
    </row>
    <row r="1292" spans="1:6" s="17" customFormat="1" ht="11.25">
      <c r="A1292" s="209">
        <v>41401</v>
      </c>
      <c r="B1292" s="72">
        <v>101.9</v>
      </c>
      <c r="E1292" s="209">
        <v>44701</v>
      </c>
      <c r="F1292" s="72">
        <v>73.900000000000006</v>
      </c>
    </row>
    <row r="1293" spans="1:6" s="17" customFormat="1" ht="11.25">
      <c r="A1293" s="209">
        <v>41402</v>
      </c>
      <c r="B1293" s="72">
        <v>101.7</v>
      </c>
      <c r="E1293" s="209">
        <v>44702</v>
      </c>
      <c r="F1293" s="72">
        <v>73.900000000000006</v>
      </c>
    </row>
    <row r="1294" spans="1:6" s="17" customFormat="1" ht="11.25">
      <c r="A1294" s="209">
        <v>41403</v>
      </c>
      <c r="B1294" s="72">
        <v>100.9</v>
      </c>
      <c r="E1294" s="209">
        <v>44703</v>
      </c>
      <c r="F1294" s="72">
        <v>73.900000000000006</v>
      </c>
    </row>
    <row r="1295" spans="1:6" s="17" customFormat="1" ht="11.25">
      <c r="A1295" s="209">
        <v>41404</v>
      </c>
      <c r="B1295" s="72">
        <v>100.2</v>
      </c>
      <c r="E1295" s="209">
        <v>44704</v>
      </c>
      <c r="F1295" s="72">
        <v>73.900000000000006</v>
      </c>
    </row>
    <row r="1296" spans="1:6" s="17" customFormat="1" ht="11.25">
      <c r="A1296" s="209">
        <v>41407</v>
      </c>
      <c r="B1296" s="72">
        <v>99.5</v>
      </c>
      <c r="E1296" s="209">
        <v>44705</v>
      </c>
      <c r="F1296" s="72">
        <v>73.900000000000006</v>
      </c>
    </row>
    <row r="1297" spans="1:6" s="17" customFormat="1" ht="11.25">
      <c r="A1297" s="209">
        <v>41408</v>
      </c>
      <c r="B1297" s="72">
        <v>98.9</v>
      </c>
      <c r="E1297" s="209">
        <v>44706</v>
      </c>
      <c r="F1297" s="72">
        <v>73.900000000000006</v>
      </c>
    </row>
    <row r="1298" spans="1:6" s="17" customFormat="1" ht="11.25">
      <c r="A1298" s="209">
        <v>41409</v>
      </c>
      <c r="B1298" s="72">
        <v>99</v>
      </c>
      <c r="E1298" s="209">
        <v>44707</v>
      </c>
      <c r="F1298" s="72">
        <v>73.900000000000006</v>
      </c>
    </row>
    <row r="1299" spans="1:6" s="17" customFormat="1" ht="11.25">
      <c r="A1299" s="209">
        <v>41410</v>
      </c>
      <c r="B1299" s="72">
        <v>98.1</v>
      </c>
      <c r="E1299" s="209">
        <v>44708</v>
      </c>
      <c r="F1299" s="72">
        <v>73.900000000000006</v>
      </c>
    </row>
    <row r="1300" spans="1:6" s="17" customFormat="1" ht="11.25">
      <c r="A1300" s="209">
        <v>41411</v>
      </c>
      <c r="B1300" s="72">
        <v>97.3</v>
      </c>
      <c r="E1300" s="209">
        <v>44709</v>
      </c>
      <c r="F1300" s="72">
        <v>73.900000000000006</v>
      </c>
    </row>
    <row r="1301" spans="1:6" s="17" customFormat="1" ht="11.25">
      <c r="A1301" s="209">
        <v>41414</v>
      </c>
      <c r="B1301" s="72">
        <v>98.1</v>
      </c>
      <c r="E1301" s="209">
        <v>44710</v>
      </c>
      <c r="F1301" s="72">
        <v>73.900000000000006</v>
      </c>
    </row>
    <row r="1302" spans="1:6" s="17" customFormat="1" ht="11.25">
      <c r="A1302" s="209">
        <v>41415</v>
      </c>
      <c r="B1302" s="72">
        <v>98</v>
      </c>
      <c r="E1302" s="209">
        <v>44711</v>
      </c>
      <c r="F1302" s="72">
        <v>73.900000000000006</v>
      </c>
    </row>
    <row r="1303" spans="1:6" s="17" customFormat="1" ht="11.25">
      <c r="A1303" s="209">
        <v>41416</v>
      </c>
      <c r="B1303" s="72">
        <v>97</v>
      </c>
      <c r="E1303" s="209">
        <v>44712</v>
      </c>
      <c r="F1303" s="72">
        <v>73.900000000000006</v>
      </c>
    </row>
    <row r="1304" spans="1:6" s="17" customFormat="1" ht="11.25">
      <c r="A1304" s="209">
        <v>41417</v>
      </c>
      <c r="B1304" s="72">
        <v>97.5</v>
      </c>
      <c r="E1304" s="209">
        <v>44713</v>
      </c>
      <c r="F1304" s="72">
        <v>73.900000000000006</v>
      </c>
    </row>
    <row r="1305" spans="1:6" s="17" customFormat="1" ht="11.25">
      <c r="A1305" s="209">
        <v>41418</v>
      </c>
      <c r="B1305" s="72">
        <v>96.5</v>
      </c>
      <c r="E1305" s="209">
        <v>44714</v>
      </c>
      <c r="F1305" s="72">
        <v>73.900000000000006</v>
      </c>
    </row>
    <row r="1306" spans="1:6" s="17" customFormat="1" ht="11.25">
      <c r="A1306" s="209">
        <v>41421</v>
      </c>
      <c r="B1306" s="72">
        <v>96.3</v>
      </c>
      <c r="E1306" s="209">
        <v>44715</v>
      </c>
      <c r="F1306" s="72">
        <v>73.900000000000006</v>
      </c>
    </row>
    <row r="1307" spans="1:6" s="17" customFormat="1" ht="11.25">
      <c r="A1307" s="209">
        <v>41422</v>
      </c>
      <c r="B1307" s="72">
        <v>96.2</v>
      </c>
      <c r="E1307" s="209">
        <v>44716</v>
      </c>
      <c r="F1307" s="72">
        <v>73.900000000000006</v>
      </c>
    </row>
    <row r="1308" spans="1:6" s="17" customFormat="1" ht="11.25">
      <c r="A1308" s="209">
        <v>41423</v>
      </c>
      <c r="B1308" s="72">
        <v>96.3</v>
      </c>
      <c r="E1308" s="209">
        <v>44717</v>
      </c>
      <c r="F1308" s="72">
        <v>73.900000000000006</v>
      </c>
    </row>
    <row r="1309" spans="1:6" s="17" customFormat="1" ht="11.25">
      <c r="A1309" s="209">
        <v>41424</v>
      </c>
      <c r="B1309" s="72">
        <v>96.6</v>
      </c>
      <c r="E1309" s="209">
        <v>44718</v>
      </c>
      <c r="F1309" s="72">
        <v>73.900000000000006</v>
      </c>
    </row>
    <row r="1310" spans="1:6" s="17" customFormat="1" ht="11.25">
      <c r="A1310" s="209">
        <v>41425</v>
      </c>
      <c r="B1310" s="72">
        <v>95.7</v>
      </c>
      <c r="E1310" s="209">
        <v>44719</v>
      </c>
      <c r="F1310" s="72">
        <v>73.900000000000006</v>
      </c>
    </row>
    <row r="1311" spans="1:6" s="17" customFormat="1" ht="11.25">
      <c r="A1311" s="209">
        <v>41428</v>
      </c>
      <c r="B1311" s="72">
        <v>97.7</v>
      </c>
      <c r="E1311" s="209">
        <v>44720</v>
      </c>
      <c r="F1311" s="72">
        <v>73.900000000000006</v>
      </c>
    </row>
    <row r="1312" spans="1:6" s="17" customFormat="1" ht="11.25">
      <c r="A1312" s="209">
        <v>41429</v>
      </c>
      <c r="B1312" s="72">
        <v>96.5</v>
      </c>
      <c r="E1312" s="209">
        <v>44721</v>
      </c>
      <c r="F1312" s="72">
        <v>73.900000000000006</v>
      </c>
    </row>
    <row r="1313" spans="1:6" s="17" customFormat="1" ht="11.25">
      <c r="A1313" s="209">
        <v>41430</v>
      </c>
      <c r="B1313" s="72">
        <v>95.4</v>
      </c>
      <c r="E1313" s="209">
        <v>44722</v>
      </c>
      <c r="F1313" s="72">
        <v>73.900000000000006</v>
      </c>
    </row>
    <row r="1314" spans="1:6" s="17" customFormat="1" ht="11.25">
      <c r="A1314" s="209">
        <v>41431</v>
      </c>
      <c r="B1314" s="72">
        <v>95.9</v>
      </c>
      <c r="E1314" s="209">
        <v>44723</v>
      </c>
      <c r="F1314" s="72">
        <v>73.900000000000006</v>
      </c>
    </row>
    <row r="1315" spans="1:6" s="17" customFormat="1" ht="11.25">
      <c r="A1315" s="209">
        <v>41432</v>
      </c>
      <c r="B1315" s="72">
        <v>95</v>
      </c>
      <c r="E1315" s="209">
        <v>44724</v>
      </c>
      <c r="F1315" s="72">
        <v>73.900000000000006</v>
      </c>
    </row>
    <row r="1316" spans="1:6" s="17" customFormat="1" ht="11.25">
      <c r="A1316" s="209">
        <v>41435</v>
      </c>
      <c r="B1316" s="72">
        <v>94.6</v>
      </c>
      <c r="E1316" s="209">
        <v>44725</v>
      </c>
      <c r="F1316" s="72">
        <v>73.900000000000006</v>
      </c>
    </row>
    <row r="1317" spans="1:6" s="17" customFormat="1" ht="11.25">
      <c r="A1317" s="209">
        <v>41436</v>
      </c>
      <c r="B1317" s="72">
        <v>94.3</v>
      </c>
      <c r="E1317" s="209">
        <v>44726</v>
      </c>
      <c r="F1317" s="72">
        <v>73.900000000000006</v>
      </c>
    </row>
    <row r="1318" spans="1:6" s="17" customFormat="1" ht="11.25">
      <c r="A1318" s="209">
        <v>41437</v>
      </c>
      <c r="B1318" s="72">
        <v>94.8</v>
      </c>
      <c r="E1318" s="209">
        <v>44727</v>
      </c>
      <c r="F1318" s="72">
        <v>73.900000000000006</v>
      </c>
    </row>
    <row r="1319" spans="1:6" s="17" customFormat="1" ht="11.25">
      <c r="A1319" s="209">
        <v>41438</v>
      </c>
      <c r="B1319" s="72">
        <v>96.4</v>
      </c>
      <c r="E1319" s="209">
        <v>44728</v>
      </c>
      <c r="F1319" s="72">
        <v>73.900000000000006</v>
      </c>
    </row>
    <row r="1320" spans="1:6" s="17" customFormat="1" ht="11.25">
      <c r="A1320" s="209">
        <v>41439</v>
      </c>
      <c r="B1320" s="72">
        <v>95.7</v>
      </c>
      <c r="E1320" s="209">
        <v>44729</v>
      </c>
      <c r="F1320" s="72">
        <v>73.900000000000006</v>
      </c>
    </row>
    <row r="1321" spans="1:6" s="17" customFormat="1" ht="11.25">
      <c r="A1321" s="209">
        <v>41442</v>
      </c>
      <c r="B1321" s="72">
        <v>95.5</v>
      </c>
      <c r="E1321" s="209">
        <v>44730</v>
      </c>
      <c r="F1321" s="72">
        <v>73.900000000000006</v>
      </c>
    </row>
    <row r="1322" spans="1:6" s="17" customFormat="1" ht="11.25">
      <c r="A1322" s="209">
        <v>41443</v>
      </c>
      <c r="B1322" s="72">
        <v>94.9</v>
      </c>
      <c r="E1322" s="209">
        <v>44731</v>
      </c>
      <c r="F1322" s="72">
        <v>73.900000000000006</v>
      </c>
    </row>
    <row r="1323" spans="1:6" s="17" customFormat="1" ht="11.25">
      <c r="A1323" s="209">
        <v>41444</v>
      </c>
      <c r="B1323" s="72">
        <v>92.9</v>
      </c>
      <c r="E1323" s="209">
        <v>44732</v>
      </c>
      <c r="F1323" s="72">
        <v>73.900000000000006</v>
      </c>
    </row>
    <row r="1324" spans="1:6" s="17" customFormat="1" ht="11.25">
      <c r="A1324" s="209">
        <v>41445</v>
      </c>
      <c r="B1324" s="72">
        <v>92</v>
      </c>
      <c r="E1324" s="209">
        <v>44733</v>
      </c>
      <c r="F1324" s="72">
        <v>73.900000000000006</v>
      </c>
    </row>
    <row r="1325" spans="1:6" s="17" customFormat="1" ht="11.25">
      <c r="A1325" s="209">
        <v>41446</v>
      </c>
      <c r="B1325" s="72">
        <v>92.2</v>
      </c>
      <c r="E1325" s="209">
        <v>44734</v>
      </c>
      <c r="F1325" s="72">
        <v>73.900000000000006</v>
      </c>
    </row>
    <row r="1326" spans="1:6" s="17" customFormat="1" ht="11.25">
      <c r="A1326" s="209">
        <v>41449</v>
      </c>
      <c r="B1326" s="72">
        <v>92.5</v>
      </c>
      <c r="E1326" s="209">
        <v>44735</v>
      </c>
      <c r="F1326" s="72">
        <v>73.900000000000006</v>
      </c>
    </row>
    <row r="1327" spans="1:6" s="17" customFormat="1" ht="11.25">
      <c r="A1327" s="209">
        <v>41450</v>
      </c>
      <c r="B1327" s="72">
        <v>92.6</v>
      </c>
      <c r="E1327" s="209">
        <v>44736</v>
      </c>
      <c r="F1327" s="72">
        <v>73.900000000000006</v>
      </c>
    </row>
    <row r="1328" spans="1:6" s="17" customFormat="1" ht="11.25">
      <c r="A1328" s="209">
        <v>41451</v>
      </c>
      <c r="B1328" s="72">
        <v>92.8</v>
      </c>
      <c r="E1328" s="209">
        <v>44737</v>
      </c>
      <c r="F1328" s="72">
        <v>73.900000000000006</v>
      </c>
    </row>
    <row r="1329" spans="1:6" s="17" customFormat="1" ht="11.25">
      <c r="A1329" s="209">
        <v>41452</v>
      </c>
      <c r="B1329" s="72">
        <v>92.8</v>
      </c>
      <c r="E1329" s="209">
        <v>44738</v>
      </c>
      <c r="F1329" s="72">
        <v>73.900000000000006</v>
      </c>
    </row>
    <row r="1330" spans="1:6" s="17" customFormat="1" ht="11.25">
      <c r="A1330" s="209">
        <v>41453</v>
      </c>
      <c r="B1330" s="72">
        <v>91.4</v>
      </c>
      <c r="E1330" s="209">
        <v>44739</v>
      </c>
      <c r="F1330" s="72">
        <v>73.900000000000006</v>
      </c>
    </row>
    <row r="1331" spans="1:6" s="17" customFormat="1" ht="11.25">
      <c r="A1331" s="209">
        <v>41456</v>
      </c>
      <c r="B1331" s="72">
        <v>92.4</v>
      </c>
      <c r="E1331" s="209">
        <v>44740</v>
      </c>
      <c r="F1331" s="72">
        <v>73.900000000000006</v>
      </c>
    </row>
    <row r="1332" spans="1:6" s="17" customFormat="1" ht="11.25">
      <c r="A1332" s="209">
        <v>41457</v>
      </c>
      <c r="B1332" s="72">
        <v>91.5</v>
      </c>
      <c r="E1332" s="209">
        <v>44741</v>
      </c>
      <c r="F1332" s="72">
        <v>73.900000000000006</v>
      </c>
    </row>
    <row r="1333" spans="1:6" s="17" customFormat="1" ht="11.25">
      <c r="A1333" s="209">
        <v>41458</v>
      </c>
      <c r="B1333" s="72">
        <v>90.9</v>
      </c>
      <c r="E1333" s="209">
        <v>44742</v>
      </c>
      <c r="F1333" s="72">
        <v>73.900000000000006</v>
      </c>
    </row>
    <row r="1334" spans="1:6" s="17" customFormat="1" ht="11.25">
      <c r="A1334" s="209">
        <v>41459</v>
      </c>
      <c r="B1334" s="72">
        <v>91.5</v>
      </c>
    </row>
    <row r="1335" spans="1:6" s="17" customFormat="1" ht="11.25">
      <c r="A1335" s="209">
        <v>41460</v>
      </c>
      <c r="B1335" s="72">
        <v>90.7</v>
      </c>
    </row>
    <row r="1336" spans="1:6" s="17" customFormat="1" ht="11.25">
      <c r="A1336" s="209">
        <v>41463</v>
      </c>
      <c r="B1336" s="72">
        <v>91.3</v>
      </c>
    </row>
    <row r="1337" spans="1:6" s="17" customFormat="1" ht="11.25">
      <c r="A1337" s="209">
        <v>41464</v>
      </c>
      <c r="B1337" s="72">
        <v>91.8</v>
      </c>
    </row>
    <row r="1338" spans="1:6" s="17" customFormat="1" ht="11.25">
      <c r="A1338" s="209">
        <v>41465</v>
      </c>
      <c r="B1338" s="72">
        <v>91.7</v>
      </c>
    </row>
    <row r="1339" spans="1:6" s="17" customFormat="1" ht="11.25">
      <c r="A1339" s="209">
        <v>41466</v>
      </c>
      <c r="B1339" s="72">
        <v>91.9</v>
      </c>
    </row>
    <row r="1340" spans="1:6" s="17" customFormat="1" ht="11.25">
      <c r="A1340" s="209">
        <v>41467</v>
      </c>
      <c r="B1340" s="72">
        <v>90.5</v>
      </c>
    </row>
    <row r="1341" spans="1:6" s="17" customFormat="1" ht="11.25">
      <c r="A1341" s="209">
        <v>41470</v>
      </c>
      <c r="B1341" s="72">
        <v>91</v>
      </c>
    </row>
    <row r="1342" spans="1:6" s="17" customFormat="1" ht="11.25">
      <c r="A1342" s="209">
        <v>41471</v>
      </c>
      <c r="B1342" s="72">
        <v>92.5</v>
      </c>
    </row>
    <row r="1343" spans="1:6" s="17" customFormat="1" ht="11.25">
      <c r="A1343" s="209">
        <v>41472</v>
      </c>
      <c r="B1343" s="72">
        <v>92.4</v>
      </c>
    </row>
    <row r="1344" spans="1:6" s="17" customFormat="1" ht="11.25">
      <c r="A1344" s="209">
        <v>41473</v>
      </c>
      <c r="B1344" s="72">
        <v>91.7</v>
      </c>
    </row>
    <row r="1345" spans="1:2" s="17" customFormat="1" ht="11.25">
      <c r="A1345" s="209">
        <v>41474</v>
      </c>
      <c r="B1345" s="72">
        <v>91.7</v>
      </c>
    </row>
    <row r="1346" spans="1:2" s="17" customFormat="1" ht="11.25">
      <c r="A1346" s="209">
        <v>41477</v>
      </c>
      <c r="B1346" s="72">
        <v>92.5</v>
      </c>
    </row>
    <row r="1347" spans="1:2" s="17" customFormat="1" ht="11.25">
      <c r="A1347" s="209">
        <v>41478</v>
      </c>
      <c r="B1347" s="72">
        <v>93</v>
      </c>
    </row>
    <row r="1348" spans="1:2" s="17" customFormat="1" ht="11.25">
      <c r="A1348" s="209">
        <v>41479</v>
      </c>
      <c r="B1348" s="72">
        <v>91.6</v>
      </c>
    </row>
    <row r="1349" spans="1:2" s="17" customFormat="1" ht="11.25">
      <c r="A1349" s="209">
        <v>41480</v>
      </c>
      <c r="B1349" s="72">
        <v>92.5</v>
      </c>
    </row>
    <row r="1350" spans="1:2" s="17" customFormat="1" ht="11.25">
      <c r="A1350" s="209">
        <v>41481</v>
      </c>
      <c r="B1350" s="72">
        <v>92.6</v>
      </c>
    </row>
    <row r="1351" spans="1:2" s="17" customFormat="1" ht="11.25">
      <c r="A1351" s="209">
        <v>41484</v>
      </c>
      <c r="B1351" s="72">
        <v>92.1</v>
      </c>
    </row>
    <row r="1352" spans="1:2" s="17" customFormat="1" ht="11.25">
      <c r="A1352" s="209">
        <v>41485</v>
      </c>
      <c r="B1352" s="72">
        <v>90.6</v>
      </c>
    </row>
    <row r="1353" spans="1:2" s="17" customFormat="1" ht="11.25">
      <c r="A1353" s="209">
        <v>41486</v>
      </c>
      <c r="B1353" s="72">
        <v>89.8</v>
      </c>
    </row>
    <row r="1354" spans="1:2" s="17" customFormat="1" ht="11.25">
      <c r="A1354" s="209">
        <v>41487</v>
      </c>
      <c r="B1354" s="72">
        <v>89.3</v>
      </c>
    </row>
    <row r="1355" spans="1:2" s="17" customFormat="1" ht="11.25">
      <c r="A1355" s="209">
        <v>41488</v>
      </c>
      <c r="B1355" s="72">
        <v>89</v>
      </c>
    </row>
    <row r="1356" spans="1:2" s="17" customFormat="1" ht="11.25">
      <c r="A1356" s="209">
        <v>41491</v>
      </c>
      <c r="B1356" s="72">
        <v>89.3</v>
      </c>
    </row>
    <row r="1357" spans="1:2" s="17" customFormat="1" ht="11.25">
      <c r="A1357" s="209">
        <v>41492</v>
      </c>
      <c r="B1357" s="72">
        <v>89.9</v>
      </c>
    </row>
    <row r="1358" spans="1:2" s="17" customFormat="1" ht="11.25">
      <c r="A1358" s="209">
        <v>41493</v>
      </c>
      <c r="B1358" s="72">
        <v>90</v>
      </c>
    </row>
    <row r="1359" spans="1:2" s="17" customFormat="1" ht="11.25">
      <c r="A1359" s="209">
        <v>41494</v>
      </c>
      <c r="B1359" s="72">
        <v>91</v>
      </c>
    </row>
    <row r="1360" spans="1:2" s="17" customFormat="1" ht="11.25">
      <c r="A1360" s="209">
        <v>41495</v>
      </c>
      <c r="B1360" s="72">
        <v>91.9</v>
      </c>
    </row>
    <row r="1361" spans="1:2" s="17" customFormat="1" ht="11.25">
      <c r="A1361" s="209">
        <v>41498</v>
      </c>
      <c r="B1361" s="72">
        <v>91.5</v>
      </c>
    </row>
    <row r="1362" spans="1:2" s="17" customFormat="1" ht="11.25">
      <c r="A1362" s="209">
        <v>41499</v>
      </c>
      <c r="B1362" s="72">
        <v>91.2</v>
      </c>
    </row>
    <row r="1363" spans="1:2" s="17" customFormat="1" ht="11.25">
      <c r="A1363" s="209">
        <v>41500</v>
      </c>
      <c r="B1363" s="72">
        <v>91.2</v>
      </c>
    </row>
    <row r="1364" spans="1:2" s="17" customFormat="1" ht="11.25">
      <c r="A1364" s="209">
        <v>41501</v>
      </c>
      <c r="B1364" s="72">
        <v>91.4</v>
      </c>
    </row>
    <row r="1365" spans="1:2" s="17" customFormat="1" ht="11.25">
      <c r="A1365" s="209">
        <v>41502</v>
      </c>
      <c r="B1365" s="72">
        <v>91.9</v>
      </c>
    </row>
    <row r="1366" spans="1:2" s="17" customFormat="1" ht="11.25">
      <c r="A1366" s="209">
        <v>41505</v>
      </c>
      <c r="B1366" s="72">
        <v>91.1</v>
      </c>
    </row>
    <row r="1367" spans="1:2" s="17" customFormat="1" ht="11.25">
      <c r="A1367" s="209">
        <v>41506</v>
      </c>
      <c r="B1367" s="72">
        <v>90.7</v>
      </c>
    </row>
    <row r="1368" spans="1:2" s="17" customFormat="1" ht="11.25">
      <c r="A1368" s="209">
        <v>41507</v>
      </c>
      <c r="B1368" s="72">
        <v>89.7</v>
      </c>
    </row>
    <row r="1369" spans="1:2" s="17" customFormat="1" ht="11.25">
      <c r="A1369" s="209">
        <v>41508</v>
      </c>
      <c r="B1369" s="72">
        <v>90.1</v>
      </c>
    </row>
    <row r="1370" spans="1:2" s="17" customFormat="1" ht="11.25">
      <c r="A1370" s="209">
        <v>41509</v>
      </c>
      <c r="B1370" s="72">
        <v>90.3</v>
      </c>
    </row>
    <row r="1371" spans="1:2" s="17" customFormat="1" ht="11.25">
      <c r="A1371" s="209">
        <v>41512</v>
      </c>
      <c r="B1371" s="72">
        <v>90.3</v>
      </c>
    </row>
    <row r="1372" spans="1:2" s="17" customFormat="1" ht="11.25">
      <c r="A1372" s="209">
        <v>41513</v>
      </c>
      <c r="B1372" s="72">
        <v>89.8</v>
      </c>
    </row>
    <row r="1373" spans="1:2" s="17" customFormat="1" ht="11.25">
      <c r="A1373" s="209">
        <v>41514</v>
      </c>
      <c r="B1373" s="72">
        <v>89.4</v>
      </c>
    </row>
    <row r="1374" spans="1:2" s="17" customFormat="1" ht="11.25">
      <c r="A1374" s="209">
        <v>41515</v>
      </c>
      <c r="B1374" s="72">
        <v>89.3</v>
      </c>
    </row>
    <row r="1375" spans="1:2" s="17" customFormat="1" ht="11.25">
      <c r="A1375" s="209">
        <v>41516</v>
      </c>
      <c r="B1375" s="72">
        <v>89</v>
      </c>
    </row>
    <row r="1376" spans="1:2" s="17" customFormat="1" ht="11.25">
      <c r="A1376" s="209">
        <v>41519</v>
      </c>
      <c r="B1376" s="72">
        <v>89.8</v>
      </c>
    </row>
    <row r="1377" spans="1:2" s="17" customFormat="1" ht="11.25">
      <c r="A1377" s="209">
        <v>41520</v>
      </c>
      <c r="B1377" s="72">
        <v>90.6</v>
      </c>
    </row>
    <row r="1378" spans="1:2" s="17" customFormat="1" ht="11.25">
      <c r="A1378" s="209">
        <v>41521</v>
      </c>
      <c r="B1378" s="72">
        <v>91.7</v>
      </c>
    </row>
    <row r="1379" spans="1:2" s="17" customFormat="1" ht="11.25">
      <c r="A1379" s="209">
        <v>41522</v>
      </c>
      <c r="B1379" s="72">
        <v>91.2</v>
      </c>
    </row>
    <row r="1380" spans="1:2" s="17" customFormat="1" ht="11.25">
      <c r="A1380" s="209">
        <v>41523</v>
      </c>
      <c r="B1380" s="72">
        <v>91.9</v>
      </c>
    </row>
    <row r="1381" spans="1:2" s="17" customFormat="1" ht="11.25">
      <c r="A1381" s="209">
        <v>41526</v>
      </c>
      <c r="B1381" s="72">
        <v>92.3</v>
      </c>
    </row>
    <row r="1382" spans="1:2" s="17" customFormat="1" ht="11.25">
      <c r="A1382" s="209">
        <v>41527</v>
      </c>
      <c r="B1382" s="72">
        <v>93.1</v>
      </c>
    </row>
    <row r="1383" spans="1:2" s="17" customFormat="1" ht="11.25">
      <c r="A1383" s="209">
        <v>41528</v>
      </c>
      <c r="B1383" s="72">
        <v>93.3</v>
      </c>
    </row>
    <row r="1384" spans="1:2" s="17" customFormat="1" ht="11.25">
      <c r="A1384" s="209">
        <v>41529</v>
      </c>
      <c r="B1384" s="72">
        <v>92.7</v>
      </c>
    </row>
    <row r="1385" spans="1:2" s="17" customFormat="1" ht="11.25">
      <c r="A1385" s="209">
        <v>41530</v>
      </c>
      <c r="B1385" s="72">
        <v>92.5</v>
      </c>
    </row>
    <row r="1386" spans="1:2" s="17" customFormat="1" ht="11.25">
      <c r="A1386" s="209">
        <v>41533</v>
      </c>
      <c r="B1386" s="72">
        <v>93.2</v>
      </c>
    </row>
    <row r="1387" spans="1:2" s="17" customFormat="1" ht="11.25">
      <c r="A1387" s="209">
        <v>41534</v>
      </c>
      <c r="B1387" s="72">
        <v>93.6</v>
      </c>
    </row>
    <row r="1388" spans="1:2" s="17" customFormat="1" ht="11.25">
      <c r="A1388" s="209">
        <v>41535</v>
      </c>
      <c r="B1388" s="72">
        <v>95.2</v>
      </c>
    </row>
    <row r="1389" spans="1:2" s="17" customFormat="1" ht="11.25">
      <c r="A1389" s="209">
        <v>41536</v>
      </c>
      <c r="B1389" s="72">
        <v>94.4</v>
      </c>
    </row>
    <row r="1390" spans="1:2" s="17" customFormat="1" ht="11.25">
      <c r="A1390" s="209">
        <v>41537</v>
      </c>
      <c r="B1390" s="72">
        <v>93.9</v>
      </c>
    </row>
    <row r="1391" spans="1:2" s="17" customFormat="1" ht="11.25">
      <c r="A1391" s="209">
        <v>41540</v>
      </c>
      <c r="B1391" s="72">
        <v>94.3</v>
      </c>
    </row>
    <row r="1392" spans="1:2" s="17" customFormat="1" ht="11.25">
      <c r="A1392" s="209">
        <v>41541</v>
      </c>
      <c r="B1392" s="72">
        <v>93.9</v>
      </c>
    </row>
    <row r="1393" spans="1:2" s="17" customFormat="1" ht="11.25">
      <c r="A1393" s="209">
        <v>41542</v>
      </c>
      <c r="B1393" s="72">
        <v>93.7</v>
      </c>
    </row>
    <row r="1394" spans="1:2" s="17" customFormat="1" ht="11.25">
      <c r="A1394" s="209">
        <v>41543</v>
      </c>
      <c r="B1394" s="72">
        <v>93.7</v>
      </c>
    </row>
    <row r="1395" spans="1:2" s="17" customFormat="1" ht="11.25">
      <c r="A1395" s="209">
        <v>41544</v>
      </c>
      <c r="B1395" s="72">
        <v>93.2</v>
      </c>
    </row>
    <row r="1396" spans="1:2" s="17" customFormat="1" ht="11.25">
      <c r="A1396" s="209">
        <v>41547</v>
      </c>
      <c r="B1396" s="72">
        <v>93.2</v>
      </c>
    </row>
    <row r="1397" spans="1:2" s="17" customFormat="1" ht="11.25">
      <c r="A1397" s="209">
        <v>41548</v>
      </c>
      <c r="B1397" s="72">
        <v>94</v>
      </c>
    </row>
    <row r="1398" spans="1:2" s="17" customFormat="1" ht="11.25">
      <c r="A1398" s="209">
        <v>41549</v>
      </c>
      <c r="B1398" s="72">
        <v>93.9</v>
      </c>
    </row>
    <row r="1399" spans="1:2" s="17" customFormat="1" ht="11.25">
      <c r="A1399" s="209">
        <v>41550</v>
      </c>
      <c r="B1399" s="72">
        <v>94</v>
      </c>
    </row>
    <row r="1400" spans="1:2" s="17" customFormat="1" ht="11.25">
      <c r="A1400" s="209">
        <v>41551</v>
      </c>
      <c r="B1400" s="72">
        <v>94.3</v>
      </c>
    </row>
    <row r="1401" spans="1:2" s="17" customFormat="1" ht="11.25">
      <c r="A1401" s="209">
        <v>41554</v>
      </c>
      <c r="B1401" s="72">
        <v>94.3</v>
      </c>
    </row>
    <row r="1402" spans="1:2" s="17" customFormat="1" ht="11.25">
      <c r="A1402" s="209">
        <v>41555</v>
      </c>
      <c r="B1402" s="72">
        <v>94.2</v>
      </c>
    </row>
    <row r="1403" spans="1:2" s="17" customFormat="1" ht="11.25">
      <c r="A1403" s="209">
        <v>41556</v>
      </c>
      <c r="B1403" s="72">
        <v>94.4</v>
      </c>
    </row>
    <row r="1404" spans="1:2" s="17" customFormat="1" ht="11.25">
      <c r="A1404" s="209">
        <v>41557</v>
      </c>
      <c r="B1404" s="72">
        <v>94.5</v>
      </c>
    </row>
    <row r="1405" spans="1:2" s="17" customFormat="1" ht="11.25">
      <c r="A1405" s="209">
        <v>41558</v>
      </c>
      <c r="B1405" s="72">
        <v>94.7</v>
      </c>
    </row>
    <row r="1406" spans="1:2" s="17" customFormat="1" ht="11.25">
      <c r="A1406" s="209">
        <v>41561</v>
      </c>
      <c r="B1406" s="72">
        <v>94.9</v>
      </c>
    </row>
    <row r="1407" spans="1:2" s="17" customFormat="1" ht="11.25">
      <c r="A1407" s="209">
        <v>41562</v>
      </c>
      <c r="B1407" s="72">
        <v>95.3</v>
      </c>
    </row>
    <row r="1408" spans="1:2" s="17" customFormat="1" ht="11.25">
      <c r="A1408" s="209">
        <v>41563</v>
      </c>
      <c r="B1408" s="72">
        <v>95.5</v>
      </c>
    </row>
    <row r="1409" spans="1:2" s="17" customFormat="1" ht="11.25">
      <c r="A1409" s="209">
        <v>41564</v>
      </c>
      <c r="B1409" s="72">
        <v>96.4</v>
      </c>
    </row>
    <row r="1410" spans="1:2" s="17" customFormat="1" ht="11.25">
      <c r="A1410" s="209">
        <v>41565</v>
      </c>
      <c r="B1410" s="72">
        <v>96.8</v>
      </c>
    </row>
    <row r="1411" spans="1:2" s="17" customFormat="1" ht="11.25">
      <c r="A1411" s="209">
        <v>41568</v>
      </c>
      <c r="B1411" s="72">
        <v>96.5</v>
      </c>
    </row>
    <row r="1412" spans="1:2" s="17" customFormat="1" ht="11.25">
      <c r="A1412" s="209">
        <v>41569</v>
      </c>
      <c r="B1412" s="72">
        <v>97.1</v>
      </c>
    </row>
    <row r="1413" spans="1:2" s="17" customFormat="1" ht="11.25">
      <c r="A1413" s="209">
        <v>41570</v>
      </c>
      <c r="B1413" s="72">
        <v>96.3</v>
      </c>
    </row>
    <row r="1414" spans="1:2" s="17" customFormat="1" ht="11.25">
      <c r="A1414" s="209">
        <v>41571</v>
      </c>
      <c r="B1414" s="72">
        <v>96.2</v>
      </c>
    </row>
    <row r="1415" spans="1:2" s="17" customFormat="1" ht="11.25">
      <c r="A1415" s="209">
        <v>41572</v>
      </c>
      <c r="B1415" s="72">
        <v>95.8</v>
      </c>
    </row>
    <row r="1416" spans="1:2" s="17" customFormat="1" ht="11.25">
      <c r="A1416" s="209">
        <v>41575</v>
      </c>
      <c r="B1416" s="72">
        <v>95.7</v>
      </c>
    </row>
    <row r="1417" spans="1:2" s="17" customFormat="1" ht="11.25">
      <c r="A1417" s="209">
        <v>41576</v>
      </c>
      <c r="B1417" s="72">
        <v>94.8</v>
      </c>
    </row>
    <row r="1418" spans="1:2" s="17" customFormat="1" ht="11.25">
      <c r="A1418" s="209">
        <v>41577</v>
      </c>
      <c r="B1418" s="72">
        <v>94.8</v>
      </c>
    </row>
    <row r="1419" spans="1:2" s="17" customFormat="1" ht="11.25">
      <c r="A1419" s="209">
        <v>41578</v>
      </c>
      <c r="B1419" s="72">
        <v>94.6</v>
      </c>
    </row>
    <row r="1420" spans="1:2" s="17" customFormat="1" ht="11.25">
      <c r="A1420" s="209">
        <v>41579</v>
      </c>
      <c r="B1420" s="72">
        <v>94.4</v>
      </c>
    </row>
    <row r="1421" spans="1:2" s="17" customFormat="1" ht="11.25">
      <c r="A1421" s="209">
        <v>41582</v>
      </c>
      <c r="B1421" s="72">
        <v>95.1</v>
      </c>
    </row>
    <row r="1422" spans="1:2" s="17" customFormat="1" ht="11.25">
      <c r="A1422" s="209">
        <v>41583</v>
      </c>
      <c r="B1422" s="72">
        <v>95.1</v>
      </c>
    </row>
    <row r="1423" spans="1:2" s="17" customFormat="1" ht="11.25">
      <c r="A1423" s="209">
        <v>41584</v>
      </c>
      <c r="B1423" s="72">
        <v>95.3</v>
      </c>
    </row>
    <row r="1424" spans="1:2" s="17" customFormat="1" ht="11.25">
      <c r="A1424" s="209">
        <v>41585</v>
      </c>
      <c r="B1424" s="72">
        <v>94.6</v>
      </c>
    </row>
    <row r="1425" spans="1:2" s="17" customFormat="1" ht="11.25">
      <c r="A1425" s="209">
        <v>41586</v>
      </c>
      <c r="B1425" s="72">
        <v>93.9</v>
      </c>
    </row>
    <row r="1426" spans="1:2" s="17" customFormat="1" ht="11.25">
      <c r="A1426" s="209">
        <v>41589</v>
      </c>
      <c r="B1426" s="72">
        <v>93.6</v>
      </c>
    </row>
    <row r="1427" spans="1:2" s="17" customFormat="1" ht="11.25">
      <c r="A1427" s="209">
        <v>41590</v>
      </c>
      <c r="B1427" s="72">
        <v>93</v>
      </c>
    </row>
    <row r="1428" spans="1:2" s="17" customFormat="1" ht="11.25">
      <c r="A1428" s="209">
        <v>41591</v>
      </c>
      <c r="B1428" s="72">
        <v>93.6</v>
      </c>
    </row>
    <row r="1429" spans="1:2" s="17" customFormat="1" ht="11.25">
      <c r="A1429" s="209">
        <v>41592</v>
      </c>
      <c r="B1429" s="72">
        <v>93.2</v>
      </c>
    </row>
    <row r="1430" spans="1:2" s="17" customFormat="1" ht="11.25">
      <c r="A1430" s="209">
        <v>41593</v>
      </c>
      <c r="B1430" s="72">
        <v>93.7</v>
      </c>
    </row>
    <row r="1431" spans="1:2" s="17" customFormat="1" ht="11.25">
      <c r="A1431" s="209">
        <v>41596</v>
      </c>
      <c r="B1431" s="72">
        <v>93.8</v>
      </c>
    </row>
    <row r="1432" spans="1:2" s="17" customFormat="1" ht="11.25">
      <c r="A1432" s="209">
        <v>41597</v>
      </c>
      <c r="B1432" s="72">
        <v>94.3</v>
      </c>
    </row>
    <row r="1433" spans="1:2" s="17" customFormat="1" ht="11.25">
      <c r="A1433" s="209">
        <v>41598</v>
      </c>
      <c r="B1433" s="72">
        <v>93.3</v>
      </c>
    </row>
    <row r="1434" spans="1:2" s="17" customFormat="1" ht="11.25">
      <c r="A1434" s="209">
        <v>41599</v>
      </c>
      <c r="B1434" s="72">
        <v>92.3</v>
      </c>
    </row>
    <row r="1435" spans="1:2" s="17" customFormat="1" ht="11.25">
      <c r="A1435" s="209">
        <v>41600</v>
      </c>
      <c r="B1435" s="72">
        <v>91.7</v>
      </c>
    </row>
    <row r="1436" spans="1:2" s="17" customFormat="1" ht="11.25">
      <c r="A1436" s="209">
        <v>41603</v>
      </c>
      <c r="B1436" s="72">
        <v>91.6</v>
      </c>
    </row>
    <row r="1437" spans="1:2" s="17" customFormat="1" ht="11.25">
      <c r="A1437" s="209">
        <v>41604</v>
      </c>
      <c r="B1437" s="72">
        <v>91.3</v>
      </c>
    </row>
    <row r="1438" spans="1:2" s="17" customFormat="1" ht="11.25">
      <c r="A1438" s="209">
        <v>41605</v>
      </c>
      <c r="B1438" s="72">
        <v>90.8</v>
      </c>
    </row>
    <row r="1439" spans="1:2" s="17" customFormat="1" ht="11.25">
      <c r="A1439" s="209">
        <v>41606</v>
      </c>
      <c r="B1439" s="72">
        <v>91</v>
      </c>
    </row>
    <row r="1440" spans="1:2" s="17" customFormat="1" ht="11.25">
      <c r="A1440" s="209">
        <v>41607</v>
      </c>
      <c r="B1440" s="72">
        <v>91.1</v>
      </c>
    </row>
    <row r="1441" spans="1:2" s="17" customFormat="1" ht="11.25">
      <c r="A1441" s="209">
        <v>41610</v>
      </c>
      <c r="B1441" s="72">
        <v>91.1</v>
      </c>
    </row>
    <row r="1442" spans="1:2" s="17" customFormat="1" ht="11.25">
      <c r="A1442" s="209">
        <v>41611</v>
      </c>
      <c r="B1442" s="72">
        <v>91.4</v>
      </c>
    </row>
    <row r="1443" spans="1:2" s="17" customFormat="1" ht="11.25">
      <c r="A1443" s="209">
        <v>41612</v>
      </c>
      <c r="B1443" s="72">
        <v>90.3</v>
      </c>
    </row>
    <row r="1444" spans="1:2" s="17" customFormat="1" ht="11.25">
      <c r="A1444" s="209">
        <v>41613</v>
      </c>
      <c r="B1444" s="72">
        <v>90.6</v>
      </c>
    </row>
    <row r="1445" spans="1:2" s="17" customFormat="1" ht="11.25">
      <c r="A1445" s="209">
        <v>41614</v>
      </c>
      <c r="B1445" s="72">
        <v>91</v>
      </c>
    </row>
    <row r="1446" spans="1:2" s="17" customFormat="1" ht="11.25">
      <c r="A1446" s="209">
        <v>41617</v>
      </c>
      <c r="B1446" s="72">
        <v>91.1</v>
      </c>
    </row>
    <row r="1447" spans="1:2" s="17" customFormat="1" ht="11.25">
      <c r="A1447" s="209">
        <v>41618</v>
      </c>
      <c r="B1447" s="72">
        <v>91.5</v>
      </c>
    </row>
    <row r="1448" spans="1:2" s="17" customFormat="1" ht="11.25">
      <c r="A1448" s="209">
        <v>41619</v>
      </c>
      <c r="B1448" s="72">
        <v>90.5</v>
      </c>
    </row>
    <row r="1449" spans="1:2" s="17" customFormat="1" ht="11.25">
      <c r="A1449" s="209">
        <v>41620</v>
      </c>
      <c r="B1449" s="72">
        <v>89.4</v>
      </c>
    </row>
    <row r="1450" spans="1:2" s="17" customFormat="1" ht="11.25">
      <c r="A1450" s="209">
        <v>41621</v>
      </c>
      <c r="B1450" s="72">
        <v>89.6</v>
      </c>
    </row>
    <row r="1451" spans="1:2" s="17" customFormat="1" ht="11.25">
      <c r="A1451" s="209">
        <v>41624</v>
      </c>
      <c r="B1451" s="72">
        <v>89.5</v>
      </c>
    </row>
    <row r="1452" spans="1:2" s="17" customFormat="1" ht="11.25">
      <c r="A1452" s="209">
        <v>41625</v>
      </c>
      <c r="B1452" s="72">
        <v>89</v>
      </c>
    </row>
    <row r="1453" spans="1:2" s="17" customFormat="1" ht="11.25">
      <c r="A1453" s="209">
        <v>41626</v>
      </c>
      <c r="B1453" s="72">
        <v>88.6</v>
      </c>
    </row>
    <row r="1454" spans="1:2" s="17" customFormat="1" ht="11.25">
      <c r="A1454" s="209">
        <v>41627</v>
      </c>
      <c r="B1454" s="72">
        <v>88.7</v>
      </c>
    </row>
    <row r="1455" spans="1:2" s="17" customFormat="1" ht="11.25">
      <c r="A1455" s="209">
        <v>41628</v>
      </c>
      <c r="B1455" s="72">
        <v>89.2</v>
      </c>
    </row>
    <row r="1456" spans="1:2" s="17" customFormat="1" ht="11.25">
      <c r="A1456" s="209">
        <v>41631</v>
      </c>
      <c r="B1456" s="72">
        <v>89.4</v>
      </c>
    </row>
    <row r="1457" spans="1:2" s="17" customFormat="1" ht="11.25">
      <c r="A1457" s="209">
        <v>41632</v>
      </c>
      <c r="B1457" s="72">
        <v>89.2</v>
      </c>
    </row>
    <row r="1458" spans="1:2" s="17" customFormat="1" ht="11.25">
      <c r="A1458" s="209">
        <v>41633</v>
      </c>
      <c r="B1458" s="72">
        <v>89.2</v>
      </c>
    </row>
    <row r="1459" spans="1:2" s="17" customFormat="1" ht="11.25">
      <c r="A1459" s="209">
        <v>41634</v>
      </c>
      <c r="B1459" s="72">
        <v>89</v>
      </c>
    </row>
    <row r="1460" spans="1:2" s="17" customFormat="1" ht="11.25">
      <c r="A1460" s="209">
        <v>41635</v>
      </c>
      <c r="B1460" s="72">
        <v>88.7</v>
      </c>
    </row>
    <row r="1461" spans="1:2" s="17" customFormat="1" ht="11.25">
      <c r="A1461" s="209">
        <v>41638</v>
      </c>
      <c r="B1461" s="72">
        <v>89</v>
      </c>
    </row>
    <row r="1462" spans="1:2" s="17" customFormat="1" ht="11.25">
      <c r="A1462" s="209">
        <v>41639</v>
      </c>
      <c r="B1462" s="72">
        <v>89.2</v>
      </c>
    </row>
    <row r="1463" spans="1:2" s="17" customFormat="1" ht="11.25">
      <c r="A1463" s="209">
        <v>41640</v>
      </c>
      <c r="B1463" s="72">
        <v>88.8</v>
      </c>
    </row>
    <row r="1464" spans="1:2" s="17" customFormat="1" ht="11.25">
      <c r="A1464" s="209">
        <v>41641</v>
      </c>
      <c r="B1464" s="72">
        <v>89.1</v>
      </c>
    </row>
    <row r="1465" spans="1:2" s="17" customFormat="1" ht="11.25">
      <c r="A1465" s="209">
        <v>41642</v>
      </c>
      <c r="B1465" s="72">
        <v>89.5</v>
      </c>
    </row>
    <row r="1466" spans="1:2" s="17" customFormat="1" ht="11.25">
      <c r="A1466" s="209">
        <v>41645</v>
      </c>
      <c r="B1466" s="72">
        <v>89.7</v>
      </c>
    </row>
    <row r="1467" spans="1:2" s="17" customFormat="1" ht="11.25">
      <c r="A1467" s="209">
        <v>41646</v>
      </c>
      <c r="B1467" s="72">
        <v>89.3</v>
      </c>
    </row>
    <row r="1468" spans="1:2" s="17" customFormat="1" ht="11.25">
      <c r="A1468" s="209">
        <v>41647</v>
      </c>
      <c r="B1468" s="72">
        <v>89</v>
      </c>
    </row>
    <row r="1469" spans="1:2" s="17" customFormat="1" ht="11.25">
      <c r="A1469" s="209">
        <v>41648</v>
      </c>
      <c r="B1469" s="72">
        <v>89</v>
      </c>
    </row>
    <row r="1470" spans="1:2" s="17" customFormat="1" ht="11.25">
      <c r="A1470" s="209">
        <v>41649</v>
      </c>
      <c r="B1470" s="72">
        <v>90</v>
      </c>
    </row>
    <row r="1471" spans="1:2" s="17" customFormat="1" ht="11.25">
      <c r="A1471" s="209">
        <v>41652</v>
      </c>
      <c r="B1471" s="72">
        <v>90.5</v>
      </c>
    </row>
    <row r="1472" spans="1:2" s="17" customFormat="1" ht="11.25">
      <c r="A1472" s="209">
        <v>41653</v>
      </c>
      <c r="B1472" s="72">
        <v>89.7</v>
      </c>
    </row>
    <row r="1473" spans="1:2" s="17" customFormat="1" ht="11.25">
      <c r="A1473" s="209">
        <v>41654</v>
      </c>
      <c r="B1473" s="72">
        <v>89.2</v>
      </c>
    </row>
    <row r="1474" spans="1:2" s="17" customFormat="1" ht="11.25">
      <c r="A1474" s="209">
        <v>41655</v>
      </c>
      <c r="B1474" s="72">
        <v>88.2</v>
      </c>
    </row>
    <row r="1475" spans="1:2" s="17" customFormat="1" ht="11.25">
      <c r="A1475" s="209">
        <v>41656</v>
      </c>
      <c r="B1475" s="72">
        <v>87.8</v>
      </c>
    </row>
    <row r="1476" spans="1:2" s="17" customFormat="1" ht="11.25">
      <c r="A1476" s="209">
        <v>41659</v>
      </c>
      <c r="B1476" s="72">
        <v>88.1</v>
      </c>
    </row>
    <row r="1477" spans="1:2" s="17" customFormat="1" ht="11.25">
      <c r="A1477" s="209">
        <v>41660</v>
      </c>
      <c r="B1477" s="72">
        <v>88.1</v>
      </c>
    </row>
    <row r="1478" spans="1:2" s="17" customFormat="1" ht="11.25">
      <c r="A1478" s="209">
        <v>41661</v>
      </c>
      <c r="B1478" s="72">
        <v>88.5</v>
      </c>
    </row>
    <row r="1479" spans="1:2" s="17" customFormat="1" ht="11.25">
      <c r="A1479" s="209">
        <v>41662</v>
      </c>
      <c r="B1479" s="72">
        <v>87.7</v>
      </c>
    </row>
    <row r="1480" spans="1:2" s="17" customFormat="1" ht="11.25">
      <c r="A1480" s="209">
        <v>41663</v>
      </c>
      <c r="B1480" s="72">
        <v>86.8</v>
      </c>
    </row>
    <row r="1481" spans="1:2" s="17" customFormat="1" ht="11.25">
      <c r="A1481" s="209">
        <v>41666</v>
      </c>
      <c r="B1481" s="72">
        <v>87.4</v>
      </c>
    </row>
    <row r="1482" spans="1:2" s="17" customFormat="1" ht="11.25">
      <c r="A1482" s="209">
        <v>41667</v>
      </c>
      <c r="B1482" s="72">
        <v>87.8</v>
      </c>
    </row>
    <row r="1483" spans="1:2" s="17" customFormat="1" ht="11.25">
      <c r="A1483" s="209">
        <v>41668</v>
      </c>
      <c r="B1483" s="72">
        <v>87.4</v>
      </c>
    </row>
    <row r="1484" spans="1:2" s="17" customFormat="1" ht="11.25">
      <c r="A1484" s="209">
        <v>41669</v>
      </c>
      <c r="B1484" s="72">
        <v>88</v>
      </c>
    </row>
    <row r="1485" spans="1:2" s="17" customFormat="1" ht="11.25">
      <c r="A1485" s="209">
        <v>41670</v>
      </c>
      <c r="B1485" s="72">
        <v>87.6</v>
      </c>
    </row>
    <row r="1486" spans="1:2" s="17" customFormat="1" ht="11.25">
      <c r="A1486" s="209">
        <v>41673</v>
      </c>
      <c r="B1486" s="72">
        <v>87.5</v>
      </c>
    </row>
    <row r="1487" spans="1:2" s="17" customFormat="1" ht="11.25">
      <c r="A1487" s="209">
        <v>41674</v>
      </c>
      <c r="B1487" s="72">
        <v>89.3</v>
      </c>
    </row>
    <row r="1488" spans="1:2" s="17" customFormat="1" ht="11.25">
      <c r="A1488" s="209">
        <v>41675</v>
      </c>
      <c r="B1488" s="72">
        <v>89.1</v>
      </c>
    </row>
    <row r="1489" spans="1:2" s="17" customFormat="1" ht="11.25">
      <c r="A1489" s="209">
        <v>41676</v>
      </c>
      <c r="B1489" s="72">
        <v>89.6</v>
      </c>
    </row>
    <row r="1490" spans="1:2" s="17" customFormat="1" ht="11.25">
      <c r="A1490" s="209">
        <v>41677</v>
      </c>
      <c r="B1490" s="72">
        <v>89.6</v>
      </c>
    </row>
    <row r="1491" spans="1:2" s="17" customFormat="1" ht="11.25">
      <c r="A1491" s="209">
        <v>41680</v>
      </c>
      <c r="B1491" s="72">
        <v>89.5</v>
      </c>
    </row>
    <row r="1492" spans="1:2" s="17" customFormat="1" ht="11.25">
      <c r="A1492" s="209">
        <v>41681</v>
      </c>
      <c r="B1492" s="72">
        <v>90.4</v>
      </c>
    </row>
    <row r="1493" spans="1:2" s="17" customFormat="1" ht="11.25">
      <c r="A1493" s="209">
        <v>41682</v>
      </c>
      <c r="B1493" s="72">
        <v>90.3</v>
      </c>
    </row>
    <row r="1494" spans="1:2" s="17" customFormat="1" ht="11.25">
      <c r="A1494" s="209">
        <v>41683</v>
      </c>
      <c r="B1494" s="72">
        <v>89.8</v>
      </c>
    </row>
    <row r="1495" spans="1:2" s="17" customFormat="1" ht="11.25">
      <c r="A1495" s="209">
        <v>41684</v>
      </c>
      <c r="B1495" s="72">
        <v>90.3</v>
      </c>
    </row>
    <row r="1496" spans="1:2" s="17" customFormat="1" ht="11.25">
      <c r="A1496" s="209">
        <v>41687</v>
      </c>
      <c r="B1496" s="72">
        <v>90.3</v>
      </c>
    </row>
    <row r="1497" spans="1:2" s="17" customFormat="1" ht="11.25">
      <c r="A1497" s="209">
        <v>41688</v>
      </c>
      <c r="B1497" s="72">
        <v>90.3</v>
      </c>
    </row>
    <row r="1498" spans="1:2" s="17" customFormat="1" ht="11.25">
      <c r="A1498" s="209">
        <v>41689</v>
      </c>
      <c r="B1498" s="72">
        <v>90</v>
      </c>
    </row>
    <row r="1499" spans="1:2" s="17" customFormat="1" ht="11.25">
      <c r="A1499" s="209">
        <v>41690</v>
      </c>
      <c r="B1499" s="72">
        <v>90.1</v>
      </c>
    </row>
    <row r="1500" spans="1:2" s="17" customFormat="1" ht="11.25">
      <c r="A1500" s="209">
        <v>41691</v>
      </c>
      <c r="B1500" s="72">
        <v>89.8</v>
      </c>
    </row>
    <row r="1501" spans="1:2" s="17" customFormat="1" ht="11.25">
      <c r="A1501" s="209">
        <v>41694</v>
      </c>
      <c r="B1501" s="72">
        <v>90.4</v>
      </c>
    </row>
    <row r="1502" spans="1:2" s="17" customFormat="1" ht="11.25">
      <c r="A1502" s="209">
        <v>41695</v>
      </c>
      <c r="B1502" s="72">
        <v>90.2</v>
      </c>
    </row>
    <row r="1503" spans="1:2" s="17" customFormat="1" ht="11.25">
      <c r="A1503" s="209">
        <v>41696</v>
      </c>
      <c r="B1503" s="72">
        <v>89.7</v>
      </c>
    </row>
    <row r="1504" spans="1:2" s="17" customFormat="1" ht="11.25">
      <c r="A1504" s="209">
        <v>41697</v>
      </c>
      <c r="B1504" s="72">
        <v>89.7</v>
      </c>
    </row>
    <row r="1505" spans="1:2" s="17" customFormat="1" ht="11.25">
      <c r="A1505" s="209">
        <v>41698</v>
      </c>
      <c r="B1505" s="72">
        <v>89.3</v>
      </c>
    </row>
    <row r="1506" spans="1:2" s="17" customFormat="1" ht="11.25">
      <c r="A1506" s="209">
        <v>41701</v>
      </c>
      <c r="B1506" s="72">
        <v>89.4</v>
      </c>
    </row>
    <row r="1507" spans="1:2" s="17" customFormat="1" ht="11.25">
      <c r="A1507" s="209">
        <v>41702</v>
      </c>
      <c r="B1507" s="72">
        <v>89.5</v>
      </c>
    </row>
    <row r="1508" spans="1:2" s="17" customFormat="1" ht="11.25">
      <c r="A1508" s="209">
        <v>41703</v>
      </c>
      <c r="B1508" s="72">
        <v>89.9</v>
      </c>
    </row>
    <row r="1509" spans="1:2" s="17" customFormat="1" ht="11.25">
      <c r="A1509" s="209">
        <v>41704</v>
      </c>
      <c r="B1509" s="72">
        <v>90.9</v>
      </c>
    </row>
    <row r="1510" spans="1:2" s="17" customFormat="1" ht="11.25">
      <c r="A1510" s="209">
        <v>41705</v>
      </c>
      <c r="B1510" s="72">
        <v>90.7</v>
      </c>
    </row>
    <row r="1511" spans="1:2" s="17" customFormat="1" ht="11.25">
      <c r="A1511" s="209">
        <v>41708</v>
      </c>
      <c r="B1511" s="72">
        <v>90.2</v>
      </c>
    </row>
    <row r="1512" spans="1:2" s="17" customFormat="1" ht="11.25">
      <c r="A1512" s="209">
        <v>41709</v>
      </c>
      <c r="B1512" s="72">
        <v>89.8</v>
      </c>
    </row>
    <row r="1513" spans="1:2" s="17" customFormat="1" ht="11.25">
      <c r="A1513" s="209">
        <v>41710</v>
      </c>
      <c r="B1513" s="72">
        <v>89.9</v>
      </c>
    </row>
    <row r="1514" spans="1:2" s="17" customFormat="1" ht="11.25">
      <c r="A1514" s="209">
        <v>41711</v>
      </c>
      <c r="B1514" s="72">
        <v>90.3</v>
      </c>
    </row>
    <row r="1515" spans="1:2" s="17" customFormat="1" ht="11.25">
      <c r="A1515" s="209">
        <v>41712</v>
      </c>
      <c r="B1515" s="72">
        <v>90.3</v>
      </c>
    </row>
    <row r="1516" spans="1:2" s="17" customFormat="1" ht="11.25">
      <c r="A1516" s="209">
        <v>41715</v>
      </c>
      <c r="B1516" s="72">
        <v>90.9</v>
      </c>
    </row>
    <row r="1517" spans="1:2" s="17" customFormat="1" ht="11.25">
      <c r="A1517" s="209">
        <v>41716</v>
      </c>
      <c r="B1517" s="72">
        <v>91.3</v>
      </c>
    </row>
    <row r="1518" spans="1:2" s="17" customFormat="1" ht="11.25">
      <c r="A1518" s="209">
        <v>41717</v>
      </c>
      <c r="B1518" s="72">
        <v>90.4</v>
      </c>
    </row>
    <row r="1519" spans="1:2" s="17" customFormat="1" ht="11.25">
      <c r="A1519" s="209">
        <v>41718</v>
      </c>
      <c r="B1519" s="72">
        <v>90.4</v>
      </c>
    </row>
    <row r="1520" spans="1:2" s="17" customFormat="1" ht="11.25">
      <c r="A1520" s="209">
        <v>41719</v>
      </c>
      <c r="B1520" s="72">
        <v>90.8</v>
      </c>
    </row>
    <row r="1521" spans="1:2" s="17" customFormat="1" ht="11.25">
      <c r="A1521" s="209">
        <v>41722</v>
      </c>
      <c r="B1521" s="72">
        <v>91.3</v>
      </c>
    </row>
    <row r="1522" spans="1:2" s="17" customFormat="1" ht="11.25">
      <c r="A1522" s="209">
        <v>41723</v>
      </c>
      <c r="B1522" s="72">
        <v>91.7</v>
      </c>
    </row>
    <row r="1523" spans="1:2" s="17" customFormat="1" ht="11.25">
      <c r="A1523" s="209">
        <v>41724</v>
      </c>
      <c r="B1523" s="72">
        <v>92.2</v>
      </c>
    </row>
    <row r="1524" spans="1:2" s="17" customFormat="1" ht="11.25">
      <c r="A1524" s="209">
        <v>41725</v>
      </c>
      <c r="B1524" s="72">
        <v>92.6</v>
      </c>
    </row>
    <row r="1525" spans="1:2" s="17" customFormat="1" ht="11.25">
      <c r="A1525" s="209">
        <v>41726</v>
      </c>
      <c r="B1525" s="72">
        <v>92.5</v>
      </c>
    </row>
    <row r="1526" spans="1:2" s="17" customFormat="1" ht="11.25">
      <c r="A1526" s="209">
        <v>41729</v>
      </c>
      <c r="B1526" s="72">
        <v>92.6</v>
      </c>
    </row>
    <row r="1527" spans="1:2" s="17" customFormat="1" ht="11.25">
      <c r="A1527" s="209">
        <v>41730</v>
      </c>
      <c r="B1527" s="72">
        <v>92.5</v>
      </c>
    </row>
    <row r="1528" spans="1:2" s="17" customFormat="1" ht="11.25">
      <c r="A1528" s="209">
        <v>41731</v>
      </c>
      <c r="B1528" s="72">
        <v>92.5</v>
      </c>
    </row>
    <row r="1529" spans="1:2" s="17" customFormat="1" ht="11.25">
      <c r="A1529" s="209">
        <v>41732</v>
      </c>
      <c r="B1529" s="72">
        <v>92.3</v>
      </c>
    </row>
    <row r="1530" spans="1:2" s="17" customFormat="1" ht="11.25">
      <c r="A1530" s="209">
        <v>41733</v>
      </c>
      <c r="B1530" s="72">
        <v>92.9</v>
      </c>
    </row>
    <row r="1531" spans="1:2" s="17" customFormat="1" ht="11.25">
      <c r="A1531" s="209">
        <v>41736</v>
      </c>
      <c r="B1531" s="72">
        <v>92.7</v>
      </c>
    </row>
    <row r="1532" spans="1:2" s="17" customFormat="1" ht="11.25">
      <c r="A1532" s="209">
        <v>41737</v>
      </c>
      <c r="B1532" s="72">
        <v>93.6</v>
      </c>
    </row>
    <row r="1533" spans="1:2" s="17" customFormat="1" ht="11.25">
      <c r="A1533" s="209">
        <v>41738</v>
      </c>
      <c r="B1533" s="72">
        <v>93.9</v>
      </c>
    </row>
    <row r="1534" spans="1:2" s="17" customFormat="1" ht="11.25">
      <c r="A1534" s="209">
        <v>41739</v>
      </c>
      <c r="B1534" s="72">
        <v>94.1</v>
      </c>
    </row>
    <row r="1535" spans="1:2" s="17" customFormat="1" ht="11.25">
      <c r="A1535" s="209">
        <v>41740</v>
      </c>
      <c r="B1535" s="72">
        <v>94</v>
      </c>
    </row>
    <row r="1536" spans="1:2" s="17" customFormat="1" ht="11.25">
      <c r="A1536" s="209">
        <v>41743</v>
      </c>
      <c r="B1536" s="72">
        <v>94.2</v>
      </c>
    </row>
    <row r="1537" spans="1:2" s="17" customFormat="1" ht="11.25">
      <c r="A1537" s="209">
        <v>41744</v>
      </c>
      <c r="B1537" s="72">
        <v>93.6</v>
      </c>
    </row>
    <row r="1538" spans="1:2" s="17" customFormat="1" ht="11.25">
      <c r="A1538" s="209">
        <v>41745</v>
      </c>
      <c r="B1538" s="72">
        <v>93.7</v>
      </c>
    </row>
    <row r="1539" spans="1:2" s="17" customFormat="1" ht="11.25">
      <c r="A1539" s="209">
        <v>41746</v>
      </c>
      <c r="B1539" s="72">
        <v>93.3</v>
      </c>
    </row>
    <row r="1540" spans="1:2" s="17" customFormat="1" ht="11.25">
      <c r="A1540" s="209">
        <v>41747</v>
      </c>
      <c r="B1540" s="72">
        <v>93.3</v>
      </c>
    </row>
    <row r="1541" spans="1:2" s="17" customFormat="1" ht="11.25">
      <c r="A1541" s="209">
        <v>41750</v>
      </c>
      <c r="B1541" s="72">
        <v>93.3</v>
      </c>
    </row>
    <row r="1542" spans="1:2" s="17" customFormat="1" ht="11.25">
      <c r="A1542" s="209">
        <v>41751</v>
      </c>
      <c r="B1542" s="72">
        <v>93.7</v>
      </c>
    </row>
    <row r="1543" spans="1:2" s="17" customFormat="1" ht="11.25">
      <c r="A1543" s="209">
        <v>41752</v>
      </c>
      <c r="B1543" s="72">
        <v>92.9</v>
      </c>
    </row>
    <row r="1544" spans="1:2" s="17" customFormat="1" ht="11.25">
      <c r="A1544" s="209">
        <v>41753</v>
      </c>
      <c r="B1544" s="72">
        <v>92.6</v>
      </c>
    </row>
    <row r="1545" spans="1:2" s="17" customFormat="1" ht="11.25">
      <c r="A1545" s="209">
        <v>41754</v>
      </c>
      <c r="B1545" s="72">
        <v>92.8</v>
      </c>
    </row>
    <row r="1546" spans="1:2" s="17" customFormat="1" ht="11.25">
      <c r="A1546" s="209">
        <v>41757</v>
      </c>
      <c r="B1546" s="72">
        <v>92.6</v>
      </c>
    </row>
    <row r="1547" spans="1:2" s="17" customFormat="1" ht="11.25">
      <c r="A1547" s="209">
        <v>41758</v>
      </c>
      <c r="B1547" s="72">
        <v>92.7</v>
      </c>
    </row>
    <row r="1548" spans="1:2" s="17" customFormat="1" ht="11.25">
      <c r="A1548" s="209">
        <v>41759</v>
      </c>
      <c r="B1548" s="72">
        <v>92.9</v>
      </c>
    </row>
    <row r="1549" spans="1:2" s="17" customFormat="1" ht="11.25">
      <c r="A1549" s="209">
        <v>41760</v>
      </c>
      <c r="B1549" s="72">
        <v>92.8</v>
      </c>
    </row>
    <row r="1550" spans="1:2" s="17" customFormat="1" ht="11.25">
      <c r="A1550" s="209">
        <v>41761</v>
      </c>
      <c r="B1550" s="72">
        <v>92.8</v>
      </c>
    </row>
    <row r="1551" spans="1:2" s="17" customFormat="1" ht="11.25">
      <c r="A1551" s="209">
        <v>41764</v>
      </c>
      <c r="B1551" s="72">
        <v>92.7</v>
      </c>
    </row>
    <row r="1552" spans="1:2" s="17" customFormat="1" ht="11.25">
      <c r="A1552" s="209">
        <v>41765</v>
      </c>
      <c r="B1552" s="72">
        <v>93.5</v>
      </c>
    </row>
    <row r="1553" spans="1:2" s="17" customFormat="1" ht="11.25">
      <c r="A1553" s="209">
        <v>41766</v>
      </c>
      <c r="B1553" s="72">
        <v>93.3</v>
      </c>
    </row>
    <row r="1554" spans="1:2" s="17" customFormat="1" ht="11.25">
      <c r="A1554" s="209">
        <v>41767</v>
      </c>
      <c r="B1554" s="72">
        <v>93.7</v>
      </c>
    </row>
    <row r="1555" spans="1:2" s="17" customFormat="1" ht="11.25">
      <c r="A1555" s="209">
        <v>41768</v>
      </c>
      <c r="B1555" s="72">
        <v>93.6</v>
      </c>
    </row>
    <row r="1556" spans="1:2" s="17" customFormat="1" ht="11.25">
      <c r="A1556" s="209">
        <v>41771</v>
      </c>
      <c r="B1556" s="72">
        <v>93.6</v>
      </c>
    </row>
    <row r="1557" spans="1:2" s="17" customFormat="1" ht="11.25">
      <c r="A1557" s="209">
        <v>41772</v>
      </c>
      <c r="B1557" s="72">
        <v>93.6</v>
      </c>
    </row>
    <row r="1558" spans="1:2" s="17" customFormat="1" ht="11.25">
      <c r="A1558" s="209">
        <v>41773</v>
      </c>
      <c r="B1558" s="72">
        <v>93.8</v>
      </c>
    </row>
    <row r="1559" spans="1:2" s="17" customFormat="1" ht="11.25">
      <c r="A1559" s="209">
        <v>41774</v>
      </c>
      <c r="B1559" s="72">
        <v>93.6</v>
      </c>
    </row>
    <row r="1560" spans="1:2" s="17" customFormat="1" ht="11.25">
      <c r="A1560" s="209">
        <v>41775</v>
      </c>
      <c r="B1560" s="72">
        <v>93.6</v>
      </c>
    </row>
    <row r="1561" spans="1:2" s="17" customFormat="1" ht="11.25">
      <c r="A1561" s="209">
        <v>41778</v>
      </c>
      <c r="B1561" s="72">
        <v>93.3</v>
      </c>
    </row>
    <row r="1562" spans="1:2" s="17" customFormat="1" ht="11.25">
      <c r="A1562" s="209">
        <v>41779</v>
      </c>
      <c r="B1562" s="72">
        <v>92.4</v>
      </c>
    </row>
    <row r="1563" spans="1:2" s="17" customFormat="1" ht="11.25">
      <c r="A1563" s="209">
        <v>41780</v>
      </c>
      <c r="B1563" s="72">
        <v>92.5</v>
      </c>
    </row>
    <row r="1564" spans="1:2" s="17" customFormat="1" ht="11.25">
      <c r="A1564" s="209">
        <v>41781</v>
      </c>
      <c r="B1564" s="72">
        <v>92.2</v>
      </c>
    </row>
    <row r="1565" spans="1:2" s="17" customFormat="1" ht="11.25">
      <c r="A1565" s="209">
        <v>41782</v>
      </c>
      <c r="B1565" s="72">
        <v>92.3</v>
      </c>
    </row>
    <row r="1566" spans="1:2" s="17" customFormat="1" ht="11.25">
      <c r="A1566" s="209">
        <v>41785</v>
      </c>
      <c r="B1566" s="72">
        <v>92.4</v>
      </c>
    </row>
    <row r="1567" spans="1:2" s="17" customFormat="1" ht="11.25">
      <c r="A1567" s="209">
        <v>41786</v>
      </c>
      <c r="B1567" s="72">
        <v>92.6</v>
      </c>
    </row>
    <row r="1568" spans="1:2" s="17" customFormat="1" ht="11.25">
      <c r="A1568" s="209">
        <v>41787</v>
      </c>
      <c r="B1568" s="72">
        <v>92.4</v>
      </c>
    </row>
    <row r="1569" spans="1:2" s="17" customFormat="1" ht="11.25">
      <c r="A1569" s="209">
        <v>41788</v>
      </c>
      <c r="B1569" s="72">
        <v>93.1</v>
      </c>
    </row>
    <row r="1570" spans="1:2" s="17" customFormat="1" ht="11.25">
      <c r="A1570" s="209">
        <v>41789</v>
      </c>
      <c r="B1570" s="72">
        <v>93.1</v>
      </c>
    </row>
    <row r="1571" spans="1:2" s="17" customFormat="1" ht="11.25">
      <c r="A1571" s="209">
        <v>41792</v>
      </c>
      <c r="B1571" s="72">
        <v>92.5</v>
      </c>
    </row>
    <row r="1572" spans="1:2" s="17" customFormat="1" ht="11.25">
      <c r="A1572" s="209">
        <v>41793</v>
      </c>
      <c r="B1572" s="72">
        <v>92.6</v>
      </c>
    </row>
    <row r="1573" spans="1:2" s="17" customFormat="1" ht="11.25">
      <c r="A1573" s="209">
        <v>41794</v>
      </c>
      <c r="B1573" s="72">
        <v>92.8</v>
      </c>
    </row>
    <row r="1574" spans="1:2" s="17" customFormat="1" ht="11.25">
      <c r="A1574" s="209">
        <v>41795</v>
      </c>
      <c r="B1574" s="72">
        <v>93.4</v>
      </c>
    </row>
    <row r="1575" spans="1:2" s="17" customFormat="1" ht="11.25">
      <c r="A1575" s="209">
        <v>41796</v>
      </c>
      <c r="B1575" s="72">
        <v>93.3</v>
      </c>
    </row>
    <row r="1576" spans="1:2" s="17" customFormat="1" ht="11.25">
      <c r="A1576" s="209">
        <v>41799</v>
      </c>
      <c r="B1576" s="72">
        <v>93.6</v>
      </c>
    </row>
    <row r="1577" spans="1:2" s="17" customFormat="1" ht="11.25">
      <c r="A1577" s="209">
        <v>41800</v>
      </c>
      <c r="B1577" s="72">
        <v>93.7</v>
      </c>
    </row>
    <row r="1578" spans="1:2" s="17" customFormat="1" ht="11.25">
      <c r="A1578" s="209">
        <v>41801</v>
      </c>
      <c r="B1578" s="72">
        <v>93.8</v>
      </c>
    </row>
    <row r="1579" spans="1:2" s="17" customFormat="1" ht="11.25">
      <c r="A1579" s="209">
        <v>41802</v>
      </c>
      <c r="B1579" s="72">
        <v>94.3</v>
      </c>
    </row>
    <row r="1580" spans="1:2" s="17" customFormat="1" ht="11.25">
      <c r="A1580" s="209">
        <v>41803</v>
      </c>
      <c r="B1580" s="72">
        <v>94</v>
      </c>
    </row>
    <row r="1581" spans="1:2" s="17" customFormat="1" ht="11.25">
      <c r="A1581" s="209">
        <v>41806</v>
      </c>
      <c r="B1581" s="72">
        <v>94</v>
      </c>
    </row>
    <row r="1582" spans="1:2" s="17" customFormat="1" ht="11.25">
      <c r="A1582" s="209">
        <v>41807</v>
      </c>
      <c r="B1582" s="72">
        <v>93.4</v>
      </c>
    </row>
    <row r="1583" spans="1:2" s="17" customFormat="1" ht="11.25">
      <c r="A1583" s="209">
        <v>41808</v>
      </c>
      <c r="B1583" s="72">
        <v>94.1</v>
      </c>
    </row>
    <row r="1584" spans="1:2" s="17" customFormat="1" ht="11.25">
      <c r="A1584" s="209">
        <v>41809</v>
      </c>
      <c r="B1584" s="72">
        <v>94</v>
      </c>
    </row>
    <row r="1585" spans="1:2" s="17" customFormat="1" ht="11.25">
      <c r="A1585" s="209">
        <v>41810</v>
      </c>
      <c r="B1585" s="72">
        <v>93.9</v>
      </c>
    </row>
    <row r="1586" spans="1:2" s="17" customFormat="1" ht="11.25">
      <c r="A1586" s="209">
        <v>41813</v>
      </c>
      <c r="B1586" s="72">
        <v>94.2</v>
      </c>
    </row>
    <row r="1587" spans="1:2" s="17" customFormat="1" ht="11.25">
      <c r="A1587" s="209">
        <v>41814</v>
      </c>
      <c r="B1587" s="72">
        <v>93.7</v>
      </c>
    </row>
    <row r="1588" spans="1:2" s="17" customFormat="1" ht="11.25">
      <c r="A1588" s="209">
        <v>41815</v>
      </c>
      <c r="B1588" s="72">
        <v>94.1</v>
      </c>
    </row>
    <row r="1589" spans="1:2" s="17" customFormat="1" ht="11.25">
      <c r="A1589" s="209">
        <v>41816</v>
      </c>
      <c r="B1589" s="72">
        <v>94.1</v>
      </c>
    </row>
    <row r="1590" spans="1:2" s="17" customFormat="1" ht="11.25">
      <c r="A1590" s="209">
        <v>41817</v>
      </c>
      <c r="B1590" s="72">
        <v>94.2</v>
      </c>
    </row>
    <row r="1591" spans="1:2" s="17" customFormat="1" ht="11.25">
      <c r="A1591" s="209">
        <v>41820</v>
      </c>
      <c r="B1591" s="72">
        <v>94.3</v>
      </c>
    </row>
    <row r="1592" spans="1:2" s="17" customFormat="1" ht="11.25">
      <c r="A1592" s="209">
        <v>41821</v>
      </c>
      <c r="B1592" s="72">
        <v>95</v>
      </c>
    </row>
    <row r="1593" spans="1:2" s="17" customFormat="1" ht="11.25">
      <c r="A1593" s="209">
        <v>41822</v>
      </c>
      <c r="B1593" s="72">
        <v>94.4</v>
      </c>
    </row>
    <row r="1594" spans="1:2" s="17" customFormat="1" ht="11.25">
      <c r="A1594" s="209">
        <v>41823</v>
      </c>
      <c r="B1594" s="72">
        <v>93.5</v>
      </c>
    </row>
    <row r="1595" spans="1:2" s="17" customFormat="1" ht="11.25">
      <c r="A1595" s="209">
        <v>41824</v>
      </c>
      <c r="B1595" s="72">
        <v>93.6</v>
      </c>
    </row>
    <row r="1596" spans="1:2" s="17" customFormat="1" ht="11.25">
      <c r="A1596" s="209">
        <v>41827</v>
      </c>
      <c r="B1596" s="72">
        <v>93.7</v>
      </c>
    </row>
    <row r="1597" spans="1:2" s="17" customFormat="1" ht="11.25">
      <c r="A1597" s="209">
        <v>41828</v>
      </c>
      <c r="B1597" s="72">
        <v>94</v>
      </c>
    </row>
    <row r="1598" spans="1:2" s="17" customFormat="1" ht="11.25">
      <c r="A1598" s="209">
        <v>41829</v>
      </c>
      <c r="B1598" s="72">
        <v>94.1</v>
      </c>
    </row>
    <row r="1599" spans="1:2" s="17" customFormat="1" ht="11.25">
      <c r="A1599" s="209">
        <v>41830</v>
      </c>
      <c r="B1599" s="72">
        <v>94</v>
      </c>
    </row>
    <row r="1600" spans="1:2" s="17" customFormat="1" ht="11.25">
      <c r="A1600" s="209">
        <v>41831</v>
      </c>
      <c r="B1600" s="72">
        <v>93.9</v>
      </c>
    </row>
    <row r="1601" spans="1:2" s="17" customFormat="1" ht="11.25">
      <c r="A1601" s="209">
        <v>41834</v>
      </c>
      <c r="B1601" s="72">
        <v>93.9</v>
      </c>
    </row>
    <row r="1602" spans="1:2" s="17" customFormat="1" ht="11.25">
      <c r="A1602" s="209">
        <v>41835</v>
      </c>
      <c r="B1602" s="72">
        <v>93.7</v>
      </c>
    </row>
    <row r="1603" spans="1:2" s="17" customFormat="1" ht="11.25">
      <c r="A1603" s="209">
        <v>41836</v>
      </c>
      <c r="B1603" s="72">
        <v>93.7</v>
      </c>
    </row>
    <row r="1604" spans="1:2" s="17" customFormat="1" ht="11.25">
      <c r="A1604" s="209">
        <v>41837</v>
      </c>
      <c r="B1604" s="72">
        <v>93.5</v>
      </c>
    </row>
    <row r="1605" spans="1:2" s="17" customFormat="1" ht="11.25">
      <c r="A1605" s="209">
        <v>41838</v>
      </c>
      <c r="B1605" s="72">
        <v>93.9</v>
      </c>
    </row>
    <row r="1606" spans="1:2" s="17" customFormat="1" ht="11.25">
      <c r="A1606" s="209">
        <v>41841</v>
      </c>
      <c r="B1606" s="72">
        <v>93.7</v>
      </c>
    </row>
    <row r="1607" spans="1:2" s="17" customFormat="1" ht="11.25">
      <c r="A1607" s="209">
        <v>41842</v>
      </c>
      <c r="B1607" s="72">
        <v>93.9</v>
      </c>
    </row>
    <row r="1608" spans="1:2" s="17" customFormat="1" ht="11.25">
      <c r="A1608" s="209">
        <v>41843</v>
      </c>
      <c r="B1608" s="72">
        <v>94.6</v>
      </c>
    </row>
    <row r="1609" spans="1:2" s="17" customFormat="1" ht="11.25">
      <c r="A1609" s="209">
        <v>41844</v>
      </c>
      <c r="B1609" s="72">
        <v>94.2</v>
      </c>
    </row>
    <row r="1610" spans="1:2" s="17" customFormat="1" ht="11.25">
      <c r="A1610" s="209">
        <v>41845</v>
      </c>
      <c r="B1610" s="72">
        <v>94</v>
      </c>
    </row>
    <row r="1611" spans="1:2" s="17" customFormat="1" ht="11.25">
      <c r="A1611" s="209">
        <v>41848</v>
      </c>
      <c r="B1611" s="72">
        <v>94.1</v>
      </c>
    </row>
    <row r="1612" spans="1:2" s="17" customFormat="1" ht="11.25">
      <c r="A1612" s="209">
        <v>41849</v>
      </c>
      <c r="B1612" s="72">
        <v>93.8</v>
      </c>
    </row>
    <row r="1613" spans="1:2" s="17" customFormat="1" ht="11.25">
      <c r="A1613" s="209">
        <v>41850</v>
      </c>
      <c r="B1613" s="72">
        <v>93.3</v>
      </c>
    </row>
    <row r="1614" spans="1:2" s="17" customFormat="1" ht="11.25">
      <c r="A1614" s="209">
        <v>41851</v>
      </c>
      <c r="B1614" s="72">
        <v>93</v>
      </c>
    </row>
    <row r="1615" spans="1:2" s="17" customFormat="1" ht="11.25">
      <c r="A1615" s="209">
        <v>41852</v>
      </c>
      <c r="B1615" s="72">
        <v>93.1</v>
      </c>
    </row>
    <row r="1616" spans="1:2" s="17" customFormat="1" ht="11.25">
      <c r="A1616" s="209">
        <v>41855</v>
      </c>
      <c r="B1616" s="72">
        <v>93.3</v>
      </c>
    </row>
    <row r="1617" spans="1:2" s="17" customFormat="1" ht="11.25">
      <c r="A1617" s="209">
        <v>41856</v>
      </c>
      <c r="B1617" s="72">
        <v>93</v>
      </c>
    </row>
    <row r="1618" spans="1:2" s="17" customFormat="1" ht="11.25">
      <c r="A1618" s="209">
        <v>41857</v>
      </c>
      <c r="B1618" s="72">
        <v>93.5</v>
      </c>
    </row>
    <row r="1619" spans="1:2" s="17" customFormat="1" ht="11.25">
      <c r="A1619" s="209">
        <v>41858</v>
      </c>
      <c r="B1619" s="72">
        <v>92.7</v>
      </c>
    </row>
    <row r="1620" spans="1:2" s="17" customFormat="1" ht="11.25">
      <c r="A1620" s="209">
        <v>41859</v>
      </c>
      <c r="B1620" s="72">
        <v>92.8</v>
      </c>
    </row>
    <row r="1621" spans="1:2" s="17" customFormat="1" ht="11.25">
      <c r="A1621" s="209">
        <v>41862</v>
      </c>
      <c r="B1621" s="72">
        <v>92.6</v>
      </c>
    </row>
    <row r="1622" spans="1:2" s="17" customFormat="1" ht="11.25">
      <c r="A1622" s="209">
        <v>41863</v>
      </c>
      <c r="B1622" s="72">
        <v>92.7</v>
      </c>
    </row>
    <row r="1623" spans="1:2" s="17" customFormat="1" ht="11.25">
      <c r="A1623" s="209">
        <v>41864</v>
      </c>
      <c r="B1623" s="72">
        <v>93</v>
      </c>
    </row>
    <row r="1624" spans="1:2" s="17" customFormat="1" ht="11.25">
      <c r="A1624" s="209">
        <v>41865</v>
      </c>
      <c r="B1624" s="72">
        <v>93.2</v>
      </c>
    </row>
    <row r="1625" spans="1:2" s="17" customFormat="1" ht="11.25">
      <c r="A1625" s="209">
        <v>41866</v>
      </c>
      <c r="B1625" s="72">
        <v>93.2</v>
      </c>
    </row>
    <row r="1626" spans="1:2" s="17" customFormat="1" ht="11.25">
      <c r="A1626" s="209">
        <v>41869</v>
      </c>
      <c r="B1626" s="72">
        <v>93.2</v>
      </c>
    </row>
    <row r="1627" spans="1:2" s="17" customFormat="1" ht="11.25">
      <c r="A1627" s="209">
        <v>41870</v>
      </c>
      <c r="B1627" s="72">
        <v>93</v>
      </c>
    </row>
    <row r="1628" spans="1:2" s="17" customFormat="1" ht="11.25">
      <c r="A1628" s="209">
        <v>41871</v>
      </c>
      <c r="B1628" s="72">
        <v>92.9</v>
      </c>
    </row>
    <row r="1629" spans="1:2" s="17" customFormat="1" ht="11.25">
      <c r="A1629" s="209">
        <v>41872</v>
      </c>
      <c r="B1629" s="72">
        <v>93</v>
      </c>
    </row>
    <row r="1630" spans="1:2" s="17" customFormat="1" ht="11.25">
      <c r="A1630" s="209">
        <v>41873</v>
      </c>
      <c r="B1630" s="72">
        <v>93.2</v>
      </c>
    </row>
    <row r="1631" spans="1:2" s="17" customFormat="1" ht="11.25">
      <c r="A1631" s="209">
        <v>41876</v>
      </c>
      <c r="B1631" s="72">
        <v>93</v>
      </c>
    </row>
    <row r="1632" spans="1:2" s="17" customFormat="1" ht="11.25">
      <c r="A1632" s="209">
        <v>41877</v>
      </c>
      <c r="B1632" s="72">
        <v>93.1</v>
      </c>
    </row>
    <row r="1633" spans="1:2" s="17" customFormat="1" ht="11.25">
      <c r="A1633" s="209">
        <v>41878</v>
      </c>
      <c r="B1633" s="72">
        <v>93.4</v>
      </c>
    </row>
    <row r="1634" spans="1:2" s="17" customFormat="1" ht="11.25">
      <c r="A1634" s="209">
        <v>41879</v>
      </c>
      <c r="B1634" s="72">
        <v>93.6</v>
      </c>
    </row>
    <row r="1635" spans="1:2" s="17" customFormat="1" ht="11.25">
      <c r="A1635" s="209">
        <v>41880</v>
      </c>
      <c r="B1635" s="72">
        <v>93.4</v>
      </c>
    </row>
    <row r="1636" spans="1:2" s="17" customFormat="1" ht="11.25">
      <c r="A1636" s="209">
        <v>41883</v>
      </c>
      <c r="B1636" s="72">
        <v>93.3</v>
      </c>
    </row>
    <row r="1637" spans="1:2" s="17" customFormat="1" ht="11.25">
      <c r="A1637" s="209">
        <v>41884</v>
      </c>
      <c r="B1637" s="72">
        <v>92.8</v>
      </c>
    </row>
    <row r="1638" spans="1:2" s="17" customFormat="1" ht="11.25">
      <c r="A1638" s="209">
        <v>41885</v>
      </c>
      <c r="B1638" s="72">
        <v>93.5</v>
      </c>
    </row>
    <row r="1639" spans="1:2" s="17" customFormat="1" ht="11.25">
      <c r="A1639" s="209">
        <v>41886</v>
      </c>
      <c r="B1639" s="72">
        <v>93.5</v>
      </c>
    </row>
    <row r="1640" spans="1:2" s="17" customFormat="1" ht="11.25">
      <c r="A1640" s="209">
        <v>41887</v>
      </c>
      <c r="B1640" s="72">
        <v>93.8</v>
      </c>
    </row>
    <row r="1641" spans="1:2" s="17" customFormat="1" ht="11.25">
      <c r="A1641" s="209">
        <v>41890</v>
      </c>
      <c r="B1641" s="72">
        <v>92.8</v>
      </c>
    </row>
    <row r="1642" spans="1:2" s="17" customFormat="1" ht="11.25">
      <c r="A1642" s="209">
        <v>41891</v>
      </c>
      <c r="B1642" s="72">
        <v>92</v>
      </c>
    </row>
    <row r="1643" spans="1:2" s="17" customFormat="1" ht="11.25">
      <c r="A1643" s="209">
        <v>41892</v>
      </c>
      <c r="B1643" s="72">
        <v>91.6</v>
      </c>
    </row>
    <row r="1644" spans="1:2" s="17" customFormat="1" ht="11.25">
      <c r="A1644" s="209">
        <v>41893</v>
      </c>
      <c r="B1644" s="72">
        <v>91</v>
      </c>
    </row>
    <row r="1645" spans="1:2" s="17" customFormat="1" ht="11.25">
      <c r="A1645" s="209">
        <v>41894</v>
      </c>
      <c r="B1645" s="72">
        <v>90.4</v>
      </c>
    </row>
    <row r="1646" spans="1:2" s="17" customFormat="1" ht="11.25">
      <c r="A1646" s="209">
        <v>41897</v>
      </c>
      <c r="B1646" s="72">
        <v>90.3</v>
      </c>
    </row>
    <row r="1647" spans="1:2" s="17" customFormat="1" ht="11.25">
      <c r="A1647" s="209">
        <v>41898</v>
      </c>
      <c r="B1647" s="72">
        <v>90.9</v>
      </c>
    </row>
    <row r="1648" spans="1:2" s="17" customFormat="1" ht="11.25">
      <c r="A1648" s="209">
        <v>41899</v>
      </c>
      <c r="B1648" s="72">
        <v>89.6</v>
      </c>
    </row>
    <row r="1649" spans="1:2" s="17" customFormat="1" ht="11.25">
      <c r="A1649" s="209">
        <v>41900</v>
      </c>
      <c r="B1649" s="72">
        <v>89.9</v>
      </c>
    </row>
    <row r="1650" spans="1:2" s="17" customFormat="1" ht="11.25">
      <c r="A1650" s="209">
        <v>41901</v>
      </c>
      <c r="B1650" s="72">
        <v>89.3</v>
      </c>
    </row>
    <row r="1651" spans="1:2" s="17" customFormat="1" ht="11.25">
      <c r="A1651" s="209">
        <v>41904</v>
      </c>
      <c r="B1651" s="72">
        <v>88.7</v>
      </c>
    </row>
    <row r="1652" spans="1:2" s="17" customFormat="1" ht="11.25">
      <c r="A1652" s="209">
        <v>41905</v>
      </c>
      <c r="B1652" s="72">
        <v>88.4</v>
      </c>
    </row>
    <row r="1653" spans="1:2" s="17" customFormat="1" ht="11.25">
      <c r="A1653" s="209">
        <v>41906</v>
      </c>
      <c r="B1653" s="72">
        <v>88.8</v>
      </c>
    </row>
    <row r="1654" spans="1:2" s="17" customFormat="1" ht="11.25">
      <c r="A1654" s="209">
        <v>41907</v>
      </c>
      <c r="B1654" s="72">
        <v>87.9</v>
      </c>
    </row>
    <row r="1655" spans="1:2" s="17" customFormat="1" ht="11.25">
      <c r="A1655" s="209">
        <v>41908</v>
      </c>
      <c r="B1655" s="72">
        <v>87.7</v>
      </c>
    </row>
    <row r="1656" spans="1:2" s="17" customFormat="1" ht="11.25">
      <c r="A1656" s="209">
        <v>41911</v>
      </c>
      <c r="B1656" s="72">
        <v>87.2</v>
      </c>
    </row>
    <row r="1657" spans="1:2" s="17" customFormat="1" ht="11.25">
      <c r="A1657" s="209">
        <v>41912</v>
      </c>
      <c r="B1657" s="72">
        <v>87.5</v>
      </c>
    </row>
    <row r="1658" spans="1:2" s="17" customFormat="1" ht="11.25">
      <c r="A1658" s="209">
        <v>41913</v>
      </c>
      <c r="B1658" s="72">
        <v>87.4</v>
      </c>
    </row>
    <row r="1659" spans="1:2" s="17" customFormat="1" ht="11.25">
      <c r="A1659" s="209">
        <v>41914</v>
      </c>
      <c r="B1659" s="72">
        <v>88</v>
      </c>
    </row>
    <row r="1660" spans="1:2" s="17" customFormat="1" ht="11.25">
      <c r="A1660" s="209">
        <v>41915</v>
      </c>
      <c r="B1660" s="72">
        <v>86.8</v>
      </c>
    </row>
    <row r="1661" spans="1:2" s="17" customFormat="1" ht="11.25">
      <c r="A1661" s="209">
        <v>41918</v>
      </c>
      <c r="B1661" s="72">
        <v>87.6</v>
      </c>
    </row>
    <row r="1662" spans="1:2" s="17" customFormat="1" ht="11.25">
      <c r="A1662" s="209">
        <v>41919</v>
      </c>
      <c r="B1662" s="72">
        <v>88.2</v>
      </c>
    </row>
    <row r="1663" spans="1:2" s="17" customFormat="1" ht="11.25">
      <c r="A1663" s="209">
        <v>41920</v>
      </c>
      <c r="B1663" s="72">
        <v>88.4</v>
      </c>
    </row>
    <row r="1664" spans="1:2" s="17" customFormat="1" ht="11.25">
      <c r="A1664" s="209">
        <v>41921</v>
      </c>
      <c r="B1664" s="72">
        <v>87.8</v>
      </c>
    </row>
    <row r="1665" spans="1:2" s="17" customFormat="1" ht="11.25">
      <c r="A1665" s="209">
        <v>41922</v>
      </c>
      <c r="B1665" s="72">
        <v>86.8</v>
      </c>
    </row>
    <row r="1666" spans="1:2" s="17" customFormat="1" ht="11.25">
      <c r="A1666" s="209">
        <v>41925</v>
      </c>
      <c r="B1666" s="72">
        <v>87.7</v>
      </c>
    </row>
    <row r="1667" spans="1:2" s="17" customFormat="1" ht="11.25">
      <c r="A1667" s="209">
        <v>41926</v>
      </c>
      <c r="B1667" s="72">
        <v>87.1</v>
      </c>
    </row>
    <row r="1668" spans="1:2" s="17" customFormat="1" ht="11.25">
      <c r="A1668" s="209">
        <v>41927</v>
      </c>
      <c r="B1668" s="72">
        <v>88.3</v>
      </c>
    </row>
    <row r="1669" spans="1:2" s="17" customFormat="1" ht="11.25">
      <c r="A1669" s="209">
        <v>41928</v>
      </c>
      <c r="B1669" s="72">
        <v>87.6</v>
      </c>
    </row>
    <row r="1670" spans="1:2" s="17" customFormat="1" ht="11.25">
      <c r="A1670" s="209">
        <v>41929</v>
      </c>
      <c r="B1670" s="72">
        <v>87.4</v>
      </c>
    </row>
    <row r="1671" spans="1:2" s="17" customFormat="1" ht="11.25">
      <c r="A1671" s="209">
        <v>41932</v>
      </c>
      <c r="B1671" s="72">
        <v>87.8</v>
      </c>
    </row>
    <row r="1672" spans="1:2" s="17" customFormat="1" ht="11.25">
      <c r="A1672" s="209">
        <v>41933</v>
      </c>
      <c r="B1672" s="72">
        <v>87.8</v>
      </c>
    </row>
    <row r="1673" spans="1:2" s="17" customFormat="1" ht="11.25">
      <c r="A1673" s="209">
        <v>41934</v>
      </c>
      <c r="B1673" s="72">
        <v>87.8</v>
      </c>
    </row>
    <row r="1674" spans="1:2" s="17" customFormat="1" ht="11.25">
      <c r="A1674" s="209">
        <v>41935</v>
      </c>
      <c r="B1674" s="72">
        <v>87.6</v>
      </c>
    </row>
    <row r="1675" spans="1:2" s="17" customFormat="1" ht="11.25">
      <c r="A1675" s="209">
        <v>41936</v>
      </c>
      <c r="B1675" s="72">
        <v>88</v>
      </c>
    </row>
    <row r="1676" spans="1:2" s="17" customFormat="1" ht="11.25">
      <c r="A1676" s="209">
        <v>41939</v>
      </c>
      <c r="B1676" s="72">
        <v>88</v>
      </c>
    </row>
    <row r="1677" spans="1:2" s="17" customFormat="1" ht="11.25">
      <c r="A1677" s="209">
        <v>41940</v>
      </c>
      <c r="B1677" s="72">
        <v>88.6</v>
      </c>
    </row>
    <row r="1678" spans="1:2" s="17" customFormat="1" ht="11.25">
      <c r="A1678" s="209">
        <v>41941</v>
      </c>
      <c r="B1678" s="72">
        <v>88</v>
      </c>
    </row>
    <row r="1679" spans="1:2" s="17" customFormat="1" ht="11.25">
      <c r="A1679" s="209">
        <v>41942</v>
      </c>
      <c r="B1679" s="72">
        <v>88.3</v>
      </c>
    </row>
    <row r="1680" spans="1:2" s="17" customFormat="1" ht="11.25">
      <c r="A1680" s="209">
        <v>41943</v>
      </c>
      <c r="B1680" s="72">
        <v>88</v>
      </c>
    </row>
    <row r="1681" spans="1:2" s="17" customFormat="1" ht="11.25">
      <c r="A1681" s="209">
        <v>41946</v>
      </c>
      <c r="B1681" s="72">
        <v>86.8</v>
      </c>
    </row>
    <row r="1682" spans="1:2" s="17" customFormat="1" ht="11.25">
      <c r="A1682" s="209">
        <v>41947</v>
      </c>
      <c r="B1682" s="72">
        <v>87.4</v>
      </c>
    </row>
    <row r="1683" spans="1:2" s="17" customFormat="1" ht="11.25">
      <c r="A1683" s="209">
        <v>41948</v>
      </c>
      <c r="B1683" s="72">
        <v>85.9</v>
      </c>
    </row>
    <row r="1684" spans="1:2" s="17" customFormat="1" ht="11.25">
      <c r="A1684" s="209">
        <v>41949</v>
      </c>
      <c r="B1684" s="72">
        <v>85.6</v>
      </c>
    </row>
    <row r="1685" spans="1:2" s="17" customFormat="1" ht="11.25">
      <c r="A1685" s="209">
        <v>41950</v>
      </c>
      <c r="B1685" s="72">
        <v>86.3</v>
      </c>
    </row>
    <row r="1686" spans="1:2" s="17" customFormat="1" ht="11.25">
      <c r="A1686" s="209">
        <v>41953</v>
      </c>
      <c r="B1686" s="72">
        <v>86.2</v>
      </c>
    </row>
    <row r="1687" spans="1:2" s="17" customFormat="1" ht="11.25">
      <c r="A1687" s="209">
        <v>41954</v>
      </c>
      <c r="B1687" s="72">
        <v>86.9</v>
      </c>
    </row>
    <row r="1688" spans="1:2" s="17" customFormat="1" ht="11.25">
      <c r="A1688" s="209">
        <v>41955</v>
      </c>
      <c r="B1688" s="72">
        <v>87.2</v>
      </c>
    </row>
    <row r="1689" spans="1:2" s="17" customFormat="1" ht="11.25">
      <c r="A1689" s="209">
        <v>41956</v>
      </c>
      <c r="B1689" s="72">
        <v>87.2</v>
      </c>
    </row>
    <row r="1690" spans="1:2" s="17" customFormat="1" ht="11.25">
      <c r="A1690" s="209">
        <v>41957</v>
      </c>
      <c r="B1690" s="72">
        <v>87.5</v>
      </c>
    </row>
    <row r="1691" spans="1:2" s="17" customFormat="1" ht="11.25">
      <c r="A1691" s="209">
        <v>41960</v>
      </c>
      <c r="B1691" s="72">
        <v>87.1</v>
      </c>
    </row>
    <row r="1692" spans="1:2" s="17" customFormat="1" ht="11.25">
      <c r="A1692" s="209">
        <v>41961</v>
      </c>
      <c r="B1692" s="72">
        <v>87.2</v>
      </c>
    </row>
    <row r="1693" spans="1:2" s="17" customFormat="1" ht="11.25">
      <c r="A1693" s="209">
        <v>41962</v>
      </c>
      <c r="B1693" s="72">
        <v>86.2</v>
      </c>
    </row>
    <row r="1694" spans="1:2" s="17" customFormat="1" ht="11.25">
      <c r="A1694" s="209">
        <v>41963</v>
      </c>
      <c r="B1694" s="72">
        <v>86.2</v>
      </c>
    </row>
    <row r="1695" spans="1:2" s="17" customFormat="1" ht="11.25">
      <c r="A1695" s="209">
        <v>41964</v>
      </c>
      <c r="B1695" s="72">
        <v>86.7</v>
      </c>
    </row>
    <row r="1696" spans="1:2" s="17" customFormat="1" ht="11.25">
      <c r="A1696" s="209">
        <v>41967</v>
      </c>
      <c r="B1696" s="72">
        <v>86.2</v>
      </c>
    </row>
    <row r="1697" spans="1:2" s="17" customFormat="1" ht="11.25">
      <c r="A1697" s="209">
        <v>41968</v>
      </c>
      <c r="B1697" s="72">
        <v>85.3</v>
      </c>
    </row>
    <row r="1698" spans="1:2" s="17" customFormat="1" ht="11.25">
      <c r="A1698" s="209">
        <v>41969</v>
      </c>
      <c r="B1698" s="72">
        <v>85.5</v>
      </c>
    </row>
    <row r="1699" spans="1:2" s="17" customFormat="1" ht="11.25">
      <c r="A1699" s="209">
        <v>41970</v>
      </c>
      <c r="B1699" s="72">
        <v>85.5</v>
      </c>
    </row>
    <row r="1700" spans="1:2" s="17" customFormat="1" ht="11.25">
      <c r="A1700" s="209">
        <v>41971</v>
      </c>
      <c r="B1700" s="72">
        <v>85.1</v>
      </c>
    </row>
    <row r="1701" spans="1:2" s="17" customFormat="1" ht="11.25">
      <c r="A1701" s="209">
        <v>41974</v>
      </c>
      <c r="B1701" s="72">
        <v>84.9</v>
      </c>
    </row>
    <row r="1702" spans="1:2" s="17" customFormat="1" ht="11.25">
      <c r="A1702" s="209">
        <v>41975</v>
      </c>
      <c r="B1702" s="72">
        <v>84.4</v>
      </c>
    </row>
    <row r="1703" spans="1:2" s="17" customFormat="1" ht="11.25">
      <c r="A1703" s="209">
        <v>41976</v>
      </c>
      <c r="B1703" s="72">
        <v>84.1</v>
      </c>
    </row>
    <row r="1704" spans="1:2" s="17" customFormat="1" ht="11.25">
      <c r="A1704" s="209">
        <v>41977</v>
      </c>
      <c r="B1704" s="72">
        <v>83.8</v>
      </c>
    </row>
    <row r="1705" spans="1:2" s="17" customFormat="1" ht="11.25">
      <c r="A1705" s="209">
        <v>41978</v>
      </c>
      <c r="B1705" s="72">
        <v>83.3</v>
      </c>
    </row>
    <row r="1706" spans="1:2" s="17" customFormat="1" ht="11.25">
      <c r="A1706" s="209">
        <v>41981</v>
      </c>
      <c r="B1706" s="72">
        <v>82.9</v>
      </c>
    </row>
    <row r="1707" spans="1:2" s="17" customFormat="1" ht="11.25">
      <c r="A1707" s="209">
        <v>41982</v>
      </c>
      <c r="B1707" s="72">
        <v>82.9</v>
      </c>
    </row>
    <row r="1708" spans="1:2" s="17" customFormat="1" ht="11.25">
      <c r="A1708" s="209">
        <v>41983</v>
      </c>
      <c r="B1708" s="72">
        <v>83.2</v>
      </c>
    </row>
    <row r="1709" spans="1:2" s="17" customFormat="1" ht="11.25">
      <c r="A1709" s="209">
        <v>41984</v>
      </c>
      <c r="B1709" s="72">
        <v>82.7</v>
      </c>
    </row>
    <row r="1710" spans="1:2" s="17" customFormat="1" ht="11.25">
      <c r="A1710" s="209">
        <v>41985</v>
      </c>
      <c r="B1710" s="72">
        <v>82.5</v>
      </c>
    </row>
    <row r="1711" spans="1:2" s="17" customFormat="1" ht="11.25">
      <c r="A1711" s="209">
        <v>41988</v>
      </c>
      <c r="B1711" s="72">
        <v>82.1</v>
      </c>
    </row>
    <row r="1712" spans="1:2" s="17" customFormat="1" ht="11.25">
      <c r="A1712" s="209">
        <v>41989</v>
      </c>
      <c r="B1712" s="72">
        <v>82.2</v>
      </c>
    </row>
    <row r="1713" spans="1:2" s="17" customFormat="1" ht="11.25">
      <c r="A1713" s="209">
        <v>41990</v>
      </c>
      <c r="B1713" s="72">
        <v>81.2</v>
      </c>
    </row>
    <row r="1714" spans="1:2" s="17" customFormat="1" ht="11.25">
      <c r="A1714" s="209">
        <v>41991</v>
      </c>
      <c r="B1714" s="72">
        <v>81.7</v>
      </c>
    </row>
    <row r="1715" spans="1:2" s="17" customFormat="1" ht="11.25">
      <c r="A1715" s="209">
        <v>41992</v>
      </c>
      <c r="B1715" s="72">
        <v>81.400000000000006</v>
      </c>
    </row>
    <row r="1716" spans="1:2" s="17" customFormat="1" ht="11.25">
      <c r="A1716" s="209">
        <v>41995</v>
      </c>
      <c r="B1716" s="72">
        <v>81.400000000000006</v>
      </c>
    </row>
    <row r="1717" spans="1:2" s="17" customFormat="1" ht="11.25">
      <c r="A1717" s="209">
        <v>41996</v>
      </c>
      <c r="B1717" s="72">
        <v>81</v>
      </c>
    </row>
    <row r="1718" spans="1:2" s="17" customFormat="1" ht="11.25">
      <c r="A1718" s="209">
        <v>41997</v>
      </c>
      <c r="B1718" s="72">
        <v>81.099999999999994</v>
      </c>
    </row>
    <row r="1719" spans="1:2" s="17" customFormat="1" ht="11.25">
      <c r="A1719" s="209">
        <v>41998</v>
      </c>
      <c r="B1719" s="72">
        <v>81.2</v>
      </c>
    </row>
    <row r="1720" spans="1:2" s="17" customFormat="1" ht="11.25">
      <c r="A1720" s="209">
        <v>41999</v>
      </c>
      <c r="B1720" s="72">
        <v>81.2</v>
      </c>
    </row>
    <row r="1721" spans="1:2" s="17" customFormat="1" ht="11.25">
      <c r="A1721" s="209">
        <v>42002</v>
      </c>
      <c r="B1721" s="72">
        <v>81.3</v>
      </c>
    </row>
    <row r="1722" spans="1:2" s="17" customFormat="1" ht="11.25">
      <c r="A1722" s="209">
        <v>42003</v>
      </c>
      <c r="B1722" s="72">
        <v>81.8</v>
      </c>
    </row>
    <row r="1723" spans="1:2" s="17" customFormat="1" ht="11.25">
      <c r="A1723" s="209">
        <v>42004</v>
      </c>
      <c r="B1723" s="72">
        <v>81.7</v>
      </c>
    </row>
    <row r="1724" spans="1:2" s="17" customFormat="1" ht="11.25">
      <c r="A1724" s="209">
        <v>42005</v>
      </c>
      <c r="B1724" s="72">
        <v>81.8</v>
      </c>
    </row>
    <row r="1725" spans="1:2" s="17" customFormat="1" ht="11.25">
      <c r="A1725" s="209">
        <v>42006</v>
      </c>
      <c r="B1725" s="72">
        <v>80.900000000000006</v>
      </c>
    </row>
    <row r="1726" spans="1:2" s="17" customFormat="1" ht="11.25">
      <c r="A1726" s="209">
        <v>42009</v>
      </c>
      <c r="B1726" s="72">
        <v>80.8</v>
      </c>
    </row>
    <row r="1727" spans="1:2" s="17" customFormat="1" ht="11.25">
      <c r="A1727" s="209">
        <v>42010</v>
      </c>
      <c r="B1727" s="72">
        <v>80.900000000000006</v>
      </c>
    </row>
    <row r="1728" spans="1:2" s="17" customFormat="1" ht="11.25">
      <c r="A1728" s="209">
        <v>42011</v>
      </c>
      <c r="B1728" s="72">
        <v>80.8</v>
      </c>
    </row>
    <row r="1729" spans="1:2" s="17" customFormat="1" ht="11.25">
      <c r="A1729" s="209">
        <v>42012</v>
      </c>
      <c r="B1729" s="72">
        <v>81.2</v>
      </c>
    </row>
    <row r="1730" spans="1:2" s="17" customFormat="1" ht="11.25">
      <c r="A1730" s="209">
        <v>42013</v>
      </c>
      <c r="B1730" s="72">
        <v>82</v>
      </c>
    </row>
    <row r="1731" spans="1:2" s="17" customFormat="1" ht="11.25">
      <c r="A1731" s="209">
        <v>42016</v>
      </c>
      <c r="B1731" s="72">
        <v>81.599999999999994</v>
      </c>
    </row>
    <row r="1732" spans="1:2" s="17" customFormat="1" ht="11.25">
      <c r="A1732" s="209">
        <v>42017</v>
      </c>
      <c r="B1732" s="72">
        <v>81.7</v>
      </c>
    </row>
    <row r="1733" spans="1:2" s="17" customFormat="1" ht="11.25">
      <c r="A1733" s="209">
        <v>42018</v>
      </c>
      <c r="B1733" s="72">
        <v>81.5</v>
      </c>
    </row>
    <row r="1734" spans="1:2" s="17" customFormat="1" ht="11.25">
      <c r="A1734" s="209">
        <v>42019</v>
      </c>
      <c r="B1734" s="72">
        <v>82.2</v>
      </c>
    </row>
    <row r="1735" spans="1:2" s="17" customFormat="1" ht="11.25">
      <c r="A1735" s="209">
        <v>42020</v>
      </c>
      <c r="B1735" s="72">
        <v>82.3</v>
      </c>
    </row>
    <row r="1736" spans="1:2" s="17" customFormat="1" ht="11.25">
      <c r="A1736" s="209">
        <v>42023</v>
      </c>
      <c r="B1736" s="72">
        <v>82.1</v>
      </c>
    </row>
    <row r="1737" spans="1:2" s="17" customFormat="1" ht="11.25">
      <c r="A1737" s="209">
        <v>42024</v>
      </c>
      <c r="B1737" s="72">
        <v>81.7</v>
      </c>
    </row>
    <row r="1738" spans="1:2" s="17" customFormat="1" ht="11.25">
      <c r="A1738" s="209">
        <v>42025</v>
      </c>
      <c r="B1738" s="72">
        <v>80.900000000000006</v>
      </c>
    </row>
    <row r="1739" spans="1:2" s="17" customFormat="1" ht="11.25">
      <c r="A1739" s="209">
        <v>42026</v>
      </c>
      <c r="B1739" s="72">
        <v>80.3</v>
      </c>
    </row>
    <row r="1740" spans="1:2" s="17" customFormat="1" ht="11.25">
      <c r="A1740" s="209">
        <v>42027</v>
      </c>
      <c r="B1740" s="72">
        <v>79.099999999999994</v>
      </c>
    </row>
    <row r="1741" spans="1:2" s="17" customFormat="1" ht="11.25">
      <c r="A1741" s="209">
        <v>42030</v>
      </c>
      <c r="B1741" s="72">
        <v>79.3</v>
      </c>
    </row>
    <row r="1742" spans="1:2" s="17" customFormat="1" ht="11.25">
      <c r="A1742" s="209">
        <v>42031</v>
      </c>
      <c r="B1742" s="72">
        <v>79.400000000000006</v>
      </c>
    </row>
    <row r="1743" spans="1:2" s="17" customFormat="1" ht="11.25">
      <c r="A1743" s="209">
        <v>42032</v>
      </c>
      <c r="B1743" s="72">
        <v>78.900000000000006</v>
      </c>
    </row>
    <row r="1744" spans="1:2" s="17" customFormat="1" ht="11.25">
      <c r="A1744" s="209">
        <v>42033</v>
      </c>
      <c r="B1744" s="72">
        <v>77.599999999999994</v>
      </c>
    </row>
    <row r="1745" spans="1:2" s="17" customFormat="1" ht="11.25">
      <c r="A1745" s="209">
        <v>42034</v>
      </c>
      <c r="B1745" s="72">
        <v>77.7</v>
      </c>
    </row>
    <row r="1746" spans="1:2" s="17" customFormat="1" ht="11.25">
      <c r="A1746" s="209">
        <v>42037</v>
      </c>
      <c r="B1746" s="72">
        <v>78</v>
      </c>
    </row>
    <row r="1747" spans="1:2" s="17" customFormat="1" ht="11.25">
      <c r="A1747" s="209">
        <v>42038</v>
      </c>
      <c r="B1747" s="72">
        <v>77.900000000000006</v>
      </c>
    </row>
    <row r="1748" spans="1:2" s="17" customFormat="1" ht="11.25">
      <c r="A1748" s="209">
        <v>42039</v>
      </c>
      <c r="B1748" s="72">
        <v>77.5</v>
      </c>
    </row>
    <row r="1749" spans="1:2" s="17" customFormat="1" ht="11.25">
      <c r="A1749" s="209">
        <v>42040</v>
      </c>
      <c r="B1749" s="72">
        <v>78</v>
      </c>
    </row>
    <row r="1750" spans="1:2" s="17" customFormat="1" ht="11.25">
      <c r="A1750" s="209">
        <v>42041</v>
      </c>
      <c r="B1750" s="72">
        <v>78</v>
      </c>
    </row>
    <row r="1751" spans="1:2" s="17" customFormat="1" ht="11.25">
      <c r="A1751" s="209">
        <v>42044</v>
      </c>
      <c r="B1751" s="72">
        <v>78</v>
      </c>
    </row>
    <row r="1752" spans="1:2" s="17" customFormat="1" ht="11.25">
      <c r="A1752" s="209">
        <v>42045</v>
      </c>
      <c r="B1752" s="72">
        <v>77.7</v>
      </c>
    </row>
    <row r="1753" spans="1:2" s="17" customFormat="1" ht="11.25">
      <c r="A1753" s="209">
        <v>42046</v>
      </c>
      <c r="B1753" s="72">
        <v>77.2</v>
      </c>
    </row>
    <row r="1754" spans="1:2" s="17" customFormat="1" ht="11.25">
      <c r="A1754" s="209">
        <v>42047</v>
      </c>
      <c r="B1754" s="72">
        <v>77.400000000000006</v>
      </c>
    </row>
    <row r="1755" spans="1:2" s="17" customFormat="1" ht="11.25">
      <c r="A1755" s="209">
        <v>42048</v>
      </c>
      <c r="B1755" s="72">
        <v>77.7</v>
      </c>
    </row>
    <row r="1756" spans="1:2" s="17" customFormat="1" ht="11.25">
      <c r="A1756" s="209">
        <v>42051</v>
      </c>
      <c r="B1756" s="72">
        <v>77.7</v>
      </c>
    </row>
    <row r="1757" spans="1:2" s="17" customFormat="1" ht="11.25">
      <c r="A1757" s="209">
        <v>42052</v>
      </c>
      <c r="B1757" s="72">
        <v>78.2</v>
      </c>
    </row>
    <row r="1758" spans="1:2" s="17" customFormat="1" ht="11.25">
      <c r="A1758" s="209">
        <v>42053</v>
      </c>
      <c r="B1758" s="72">
        <v>78.099999999999994</v>
      </c>
    </row>
    <row r="1759" spans="1:2" s="17" customFormat="1" ht="11.25">
      <c r="A1759" s="209">
        <v>42054</v>
      </c>
      <c r="B1759" s="72">
        <v>77.900000000000006</v>
      </c>
    </row>
    <row r="1760" spans="1:2" s="17" customFormat="1" ht="11.25">
      <c r="A1760" s="209">
        <v>42055</v>
      </c>
      <c r="B1760" s="72">
        <v>78.400000000000006</v>
      </c>
    </row>
    <row r="1761" spans="1:2" s="17" customFormat="1" ht="11.25">
      <c r="A1761" s="209">
        <v>42058</v>
      </c>
      <c r="B1761" s="72">
        <v>78</v>
      </c>
    </row>
    <row r="1762" spans="1:2" s="17" customFormat="1" ht="11.25">
      <c r="A1762" s="209">
        <v>42059</v>
      </c>
      <c r="B1762" s="72">
        <v>78.3</v>
      </c>
    </row>
    <row r="1763" spans="1:2" s="17" customFormat="1" ht="11.25">
      <c r="A1763" s="209">
        <v>42060</v>
      </c>
      <c r="B1763" s="72">
        <v>78.900000000000006</v>
      </c>
    </row>
    <row r="1764" spans="1:2" s="17" customFormat="1" ht="11.25">
      <c r="A1764" s="209">
        <v>42061</v>
      </c>
      <c r="B1764" s="72">
        <v>78</v>
      </c>
    </row>
    <row r="1765" spans="1:2" s="17" customFormat="1" ht="11.25">
      <c r="A1765" s="209">
        <v>42062</v>
      </c>
      <c r="B1765" s="72">
        <v>78.099999999999994</v>
      </c>
    </row>
    <row r="1766" spans="1:2" s="17" customFormat="1" ht="11.25">
      <c r="A1766" s="209">
        <v>42065</v>
      </c>
      <c r="B1766" s="72">
        <v>77.7</v>
      </c>
    </row>
    <row r="1767" spans="1:2" s="17" customFormat="1" ht="11.25">
      <c r="A1767" s="209">
        <v>42066</v>
      </c>
      <c r="B1767" s="72">
        <v>78.2</v>
      </c>
    </row>
    <row r="1768" spans="1:2" s="17" customFormat="1" ht="11.25">
      <c r="A1768" s="209">
        <v>42067</v>
      </c>
      <c r="B1768" s="72">
        <v>78.2</v>
      </c>
    </row>
    <row r="1769" spans="1:2" s="17" customFormat="1" ht="11.25">
      <c r="A1769" s="209">
        <v>42068</v>
      </c>
      <c r="B1769" s="72">
        <v>77.8</v>
      </c>
    </row>
    <row r="1770" spans="1:2" s="17" customFormat="1" ht="11.25">
      <c r="A1770" s="209">
        <v>42069</v>
      </c>
      <c r="B1770" s="72">
        <v>77.2</v>
      </c>
    </row>
    <row r="1771" spans="1:2" s="17" customFormat="1" ht="11.25">
      <c r="A1771" s="209">
        <v>42072</v>
      </c>
      <c r="B1771" s="72">
        <v>77</v>
      </c>
    </row>
    <row r="1772" spans="1:2" s="17" customFormat="1" ht="11.25">
      <c r="A1772" s="209">
        <v>42073</v>
      </c>
      <c r="B1772" s="72">
        <v>76.2</v>
      </c>
    </row>
    <row r="1773" spans="1:2" s="17" customFormat="1" ht="11.25">
      <c r="A1773" s="209">
        <v>42074</v>
      </c>
      <c r="B1773" s="72">
        <v>76</v>
      </c>
    </row>
    <row r="1774" spans="1:2" s="17" customFormat="1" ht="11.25">
      <c r="A1774" s="209">
        <v>42075</v>
      </c>
      <c r="B1774" s="72">
        <v>77.099999999999994</v>
      </c>
    </row>
    <row r="1775" spans="1:2" s="17" customFormat="1" ht="11.25">
      <c r="A1775" s="209">
        <v>42076</v>
      </c>
      <c r="B1775" s="72">
        <v>76.400000000000006</v>
      </c>
    </row>
    <row r="1776" spans="1:2" s="17" customFormat="1" ht="11.25">
      <c r="A1776" s="209">
        <v>42079</v>
      </c>
      <c r="B1776" s="72">
        <v>76.400000000000006</v>
      </c>
    </row>
    <row r="1777" spans="1:2" s="17" customFormat="1" ht="11.25">
      <c r="A1777" s="209">
        <v>42080</v>
      </c>
      <c r="B1777" s="72">
        <v>76.2</v>
      </c>
    </row>
    <row r="1778" spans="1:2" s="17" customFormat="1" ht="11.25">
      <c r="A1778" s="209">
        <v>42081</v>
      </c>
      <c r="B1778" s="72">
        <v>77.7</v>
      </c>
    </row>
    <row r="1779" spans="1:2" s="17" customFormat="1" ht="11.25">
      <c r="A1779" s="209">
        <v>42082</v>
      </c>
      <c r="B1779" s="72">
        <v>76.5</v>
      </c>
    </row>
    <row r="1780" spans="1:2" s="17" customFormat="1" ht="11.25">
      <c r="A1780" s="209">
        <v>42083</v>
      </c>
      <c r="B1780" s="72">
        <v>77.7</v>
      </c>
    </row>
    <row r="1781" spans="1:2" s="17" customFormat="1" ht="11.25">
      <c r="A1781" s="209">
        <v>42086</v>
      </c>
      <c r="B1781" s="72">
        <v>78.8</v>
      </c>
    </row>
    <row r="1782" spans="1:2" s="17" customFormat="1" ht="11.25">
      <c r="A1782" s="209">
        <v>42087</v>
      </c>
      <c r="B1782" s="72">
        <v>78.8</v>
      </c>
    </row>
    <row r="1783" spans="1:2" s="17" customFormat="1" ht="11.25">
      <c r="A1783" s="209">
        <v>42088</v>
      </c>
      <c r="B1783" s="72">
        <v>78.5</v>
      </c>
    </row>
    <row r="1784" spans="1:2" s="17" customFormat="1" ht="11.25">
      <c r="A1784" s="209">
        <v>42089</v>
      </c>
      <c r="B1784" s="72">
        <v>78.3</v>
      </c>
    </row>
    <row r="1785" spans="1:2" s="17" customFormat="1" ht="11.25">
      <c r="A1785" s="209">
        <v>42090</v>
      </c>
      <c r="B1785" s="72">
        <v>77.5</v>
      </c>
    </row>
    <row r="1786" spans="1:2" s="17" customFormat="1" ht="11.25">
      <c r="A1786" s="209">
        <v>42093</v>
      </c>
      <c r="B1786" s="72">
        <v>76.5</v>
      </c>
    </row>
    <row r="1787" spans="1:2" s="17" customFormat="1" ht="11.25">
      <c r="A1787" s="209">
        <v>42094</v>
      </c>
      <c r="B1787" s="72">
        <v>76.099999999999994</v>
      </c>
    </row>
    <row r="1788" spans="1:2" s="17" customFormat="1" ht="11.25">
      <c r="A1788" s="209">
        <v>42095</v>
      </c>
      <c r="B1788" s="72">
        <v>76</v>
      </c>
    </row>
    <row r="1789" spans="1:2" s="17" customFormat="1" ht="11.25">
      <c r="A1789" s="209">
        <v>42096</v>
      </c>
      <c r="B1789" s="72">
        <v>75.900000000000006</v>
      </c>
    </row>
    <row r="1790" spans="1:2" s="17" customFormat="1" ht="11.25">
      <c r="A1790" s="209">
        <v>42097</v>
      </c>
      <c r="B1790" s="72">
        <v>76.3</v>
      </c>
    </row>
    <row r="1791" spans="1:2" s="17" customFormat="1" ht="11.25">
      <c r="A1791" s="209">
        <v>42100</v>
      </c>
      <c r="B1791" s="72">
        <v>75.900000000000006</v>
      </c>
    </row>
    <row r="1792" spans="1:2" s="17" customFormat="1" ht="11.25">
      <c r="A1792" s="209">
        <v>42101</v>
      </c>
      <c r="B1792" s="72">
        <v>76.3</v>
      </c>
    </row>
    <row r="1793" spans="1:2" s="17" customFormat="1" ht="11.25">
      <c r="A1793" s="209">
        <v>42102</v>
      </c>
      <c r="B1793" s="72">
        <v>76.8</v>
      </c>
    </row>
    <row r="1794" spans="1:2" s="17" customFormat="1" ht="11.25">
      <c r="A1794" s="209">
        <v>42103</v>
      </c>
      <c r="B1794" s="72">
        <v>76.900000000000006</v>
      </c>
    </row>
    <row r="1795" spans="1:2" s="17" customFormat="1" ht="11.25">
      <c r="A1795" s="209">
        <v>42104</v>
      </c>
      <c r="B1795" s="72">
        <v>76.8</v>
      </c>
    </row>
    <row r="1796" spans="1:2" s="17" customFormat="1" ht="11.25">
      <c r="A1796" s="209">
        <v>42107</v>
      </c>
      <c r="B1796" s="72">
        <v>75.900000000000006</v>
      </c>
    </row>
    <row r="1797" spans="1:2" s="17" customFormat="1" ht="11.25">
      <c r="A1797" s="209">
        <v>42108</v>
      </c>
      <c r="B1797" s="72">
        <v>76.3</v>
      </c>
    </row>
    <row r="1798" spans="1:2" s="17" customFormat="1" ht="11.25">
      <c r="A1798" s="209">
        <v>42109</v>
      </c>
      <c r="B1798" s="72">
        <v>76.8</v>
      </c>
    </row>
    <row r="1799" spans="1:2" s="17" customFormat="1" ht="11.25">
      <c r="A1799" s="209">
        <v>42110</v>
      </c>
      <c r="B1799" s="72">
        <v>78</v>
      </c>
    </row>
    <row r="1800" spans="1:2" s="17" customFormat="1" ht="11.25">
      <c r="A1800" s="209">
        <v>42111</v>
      </c>
      <c r="B1800" s="72">
        <v>77.8</v>
      </c>
    </row>
    <row r="1801" spans="1:2" s="17" customFormat="1" ht="11.25">
      <c r="A1801" s="209">
        <v>42114</v>
      </c>
      <c r="B1801" s="72">
        <v>77.2</v>
      </c>
    </row>
    <row r="1802" spans="1:2" s="17" customFormat="1" ht="11.25">
      <c r="A1802" s="209">
        <v>42115</v>
      </c>
      <c r="B1802" s="72">
        <v>77.099999999999994</v>
      </c>
    </row>
    <row r="1803" spans="1:2" s="17" customFormat="1" ht="11.25">
      <c r="A1803" s="209">
        <v>42116</v>
      </c>
      <c r="B1803" s="72">
        <v>77.599999999999994</v>
      </c>
    </row>
    <row r="1804" spans="1:2" s="17" customFormat="1" ht="11.25">
      <c r="A1804" s="209">
        <v>42117</v>
      </c>
      <c r="B1804" s="72">
        <v>77.8</v>
      </c>
    </row>
    <row r="1805" spans="1:2" s="17" customFormat="1" ht="11.25">
      <c r="A1805" s="209">
        <v>42118</v>
      </c>
      <c r="B1805" s="72">
        <v>78.2</v>
      </c>
    </row>
    <row r="1806" spans="1:2" s="17" customFormat="1" ht="11.25">
      <c r="A1806" s="209">
        <v>42121</v>
      </c>
      <c r="B1806" s="72">
        <v>78.599999999999994</v>
      </c>
    </row>
    <row r="1807" spans="1:2" s="17" customFormat="1" ht="11.25">
      <c r="A1807" s="209">
        <v>42122</v>
      </c>
      <c r="B1807" s="72">
        <v>80.2</v>
      </c>
    </row>
    <row r="1808" spans="1:2" s="17" customFormat="1" ht="11.25">
      <c r="A1808" s="209">
        <v>42123</v>
      </c>
      <c r="B1808" s="72">
        <v>80.099999999999994</v>
      </c>
    </row>
    <row r="1809" spans="1:2" s="17" customFormat="1" ht="11.25">
      <c r="A1809" s="209">
        <v>42124</v>
      </c>
      <c r="B1809" s="72">
        <v>79</v>
      </c>
    </row>
    <row r="1810" spans="1:2" s="17" customFormat="1" ht="11.25">
      <c r="A1810" s="209">
        <v>42125</v>
      </c>
      <c r="B1810" s="72">
        <v>78.5</v>
      </c>
    </row>
    <row r="1811" spans="1:2" s="17" customFormat="1" ht="11.25">
      <c r="A1811" s="209">
        <v>42128</v>
      </c>
      <c r="B1811" s="72">
        <v>78.400000000000006</v>
      </c>
    </row>
    <row r="1812" spans="1:2" s="17" customFormat="1" ht="11.25">
      <c r="A1812" s="209">
        <v>42129</v>
      </c>
      <c r="B1812" s="72">
        <v>79.400000000000006</v>
      </c>
    </row>
    <row r="1813" spans="1:2" s="17" customFormat="1" ht="11.25">
      <c r="A1813" s="209">
        <v>42130</v>
      </c>
      <c r="B1813" s="72">
        <v>79.7</v>
      </c>
    </row>
    <row r="1814" spans="1:2" s="17" customFormat="1" ht="11.25">
      <c r="A1814" s="209">
        <v>42131</v>
      </c>
      <c r="B1814" s="72">
        <v>79.099999999999994</v>
      </c>
    </row>
    <row r="1815" spans="1:2" s="17" customFormat="1" ht="11.25">
      <c r="A1815" s="209">
        <v>42132</v>
      </c>
      <c r="B1815" s="72">
        <v>79.3</v>
      </c>
    </row>
    <row r="1816" spans="1:2" s="17" customFormat="1" ht="11.25">
      <c r="A1816" s="209">
        <v>42135</v>
      </c>
      <c r="B1816" s="72">
        <v>78.900000000000006</v>
      </c>
    </row>
    <row r="1817" spans="1:2" s="17" customFormat="1" ht="11.25">
      <c r="A1817" s="209">
        <v>42136</v>
      </c>
      <c r="B1817" s="72">
        <v>79.8</v>
      </c>
    </row>
    <row r="1818" spans="1:2" s="17" customFormat="1" ht="11.25">
      <c r="A1818" s="209">
        <v>42137</v>
      </c>
      <c r="B1818" s="72">
        <v>81.099999999999994</v>
      </c>
    </row>
    <row r="1819" spans="1:2" s="17" customFormat="1" ht="11.25">
      <c r="A1819" s="209">
        <v>42138</v>
      </c>
      <c r="B1819" s="72">
        <v>80.8</v>
      </c>
    </row>
    <row r="1820" spans="1:2" s="17" customFormat="1" ht="11.25">
      <c r="A1820" s="209">
        <v>42139</v>
      </c>
      <c r="B1820" s="72">
        <v>80.3</v>
      </c>
    </row>
    <row r="1821" spans="1:2" s="17" customFormat="1" ht="11.25">
      <c r="A1821" s="209">
        <v>42142</v>
      </c>
      <c r="B1821" s="72">
        <v>79.900000000000006</v>
      </c>
    </row>
    <row r="1822" spans="1:2" s="17" customFormat="1" ht="11.25">
      <c r="A1822" s="209">
        <v>42143</v>
      </c>
      <c r="B1822" s="72">
        <v>79.099999999999994</v>
      </c>
    </row>
    <row r="1823" spans="1:2" s="17" customFormat="1" ht="11.25">
      <c r="A1823" s="209">
        <v>42144</v>
      </c>
      <c r="B1823" s="72">
        <v>78.7</v>
      </c>
    </row>
    <row r="1824" spans="1:2" s="17" customFormat="1" ht="11.25">
      <c r="A1824" s="209">
        <v>42145</v>
      </c>
      <c r="B1824" s="72">
        <v>78.900000000000006</v>
      </c>
    </row>
    <row r="1825" spans="1:2" s="17" customFormat="1" ht="11.25">
      <c r="A1825" s="209">
        <v>42146</v>
      </c>
      <c r="B1825" s="72">
        <v>78.3</v>
      </c>
    </row>
    <row r="1826" spans="1:2" s="17" customFormat="1" ht="11.25">
      <c r="A1826" s="209">
        <v>42149</v>
      </c>
      <c r="B1826" s="72">
        <v>78.2</v>
      </c>
    </row>
    <row r="1827" spans="1:2" s="17" customFormat="1" ht="11.25">
      <c r="A1827" s="209">
        <v>42150</v>
      </c>
      <c r="B1827" s="72">
        <v>77.400000000000006</v>
      </c>
    </row>
    <row r="1828" spans="1:2" s="17" customFormat="1" ht="11.25">
      <c r="A1828" s="209">
        <v>42151</v>
      </c>
      <c r="B1828" s="72">
        <v>77.3</v>
      </c>
    </row>
    <row r="1829" spans="1:2" s="17" customFormat="1" ht="11.25">
      <c r="A1829" s="209">
        <v>42152</v>
      </c>
      <c r="B1829" s="72">
        <v>76.5</v>
      </c>
    </row>
    <row r="1830" spans="1:2" s="17" customFormat="1" ht="11.25">
      <c r="A1830" s="209">
        <v>42153</v>
      </c>
      <c r="B1830" s="72">
        <v>76.400000000000006</v>
      </c>
    </row>
    <row r="1831" spans="1:2" s="17" customFormat="1" ht="11.25">
      <c r="A1831" s="209">
        <v>42156</v>
      </c>
      <c r="B1831" s="72">
        <v>76.099999999999994</v>
      </c>
    </row>
    <row r="1832" spans="1:2" s="17" customFormat="1" ht="11.25">
      <c r="A1832" s="209">
        <v>42157</v>
      </c>
      <c r="B1832" s="72">
        <v>77.7</v>
      </c>
    </row>
    <row r="1833" spans="1:2" s="17" customFormat="1" ht="11.25">
      <c r="A1833" s="209">
        <v>42158</v>
      </c>
      <c r="B1833" s="72">
        <v>77.900000000000006</v>
      </c>
    </row>
    <row r="1834" spans="1:2" s="17" customFormat="1" ht="11.25">
      <c r="A1834" s="209">
        <v>42159</v>
      </c>
      <c r="B1834" s="72">
        <v>76.900000000000006</v>
      </c>
    </row>
    <row r="1835" spans="1:2" s="17" customFormat="1" ht="11.25">
      <c r="A1835" s="209">
        <v>42160</v>
      </c>
      <c r="B1835" s="72">
        <v>76.3</v>
      </c>
    </row>
    <row r="1836" spans="1:2" s="17" customFormat="1" ht="11.25">
      <c r="A1836" s="209">
        <v>42163</v>
      </c>
      <c r="B1836" s="72">
        <v>77</v>
      </c>
    </row>
    <row r="1837" spans="1:2" s="17" customFormat="1" ht="11.25">
      <c r="A1837" s="209">
        <v>42164</v>
      </c>
      <c r="B1837" s="72">
        <v>76.900000000000006</v>
      </c>
    </row>
    <row r="1838" spans="1:2" s="17" customFormat="1" ht="11.25">
      <c r="A1838" s="209">
        <v>42165</v>
      </c>
      <c r="B1838" s="72">
        <v>77.599999999999994</v>
      </c>
    </row>
    <row r="1839" spans="1:2" s="17" customFormat="1" ht="11.25">
      <c r="A1839" s="209">
        <v>42166</v>
      </c>
      <c r="B1839" s="72">
        <v>77.599999999999994</v>
      </c>
    </row>
    <row r="1840" spans="1:2" s="17" customFormat="1" ht="11.25">
      <c r="A1840" s="209">
        <v>42167</v>
      </c>
      <c r="B1840" s="72">
        <v>77.3</v>
      </c>
    </row>
    <row r="1841" spans="1:2" s="17" customFormat="1" ht="11.25">
      <c r="A1841" s="209">
        <v>42170</v>
      </c>
      <c r="B1841" s="72">
        <v>77.7</v>
      </c>
    </row>
    <row r="1842" spans="1:2" s="17" customFormat="1" ht="11.25">
      <c r="A1842" s="209">
        <v>42171</v>
      </c>
      <c r="B1842" s="72">
        <v>77.5</v>
      </c>
    </row>
    <row r="1843" spans="1:2" s="17" customFormat="1" ht="11.25">
      <c r="A1843" s="209">
        <v>42172</v>
      </c>
      <c r="B1843" s="72">
        <v>77.5</v>
      </c>
    </row>
    <row r="1844" spans="1:2" s="17" customFormat="1" ht="11.25">
      <c r="A1844" s="209">
        <v>42173</v>
      </c>
      <c r="B1844" s="72">
        <v>78</v>
      </c>
    </row>
    <row r="1845" spans="1:2" s="17" customFormat="1" ht="11.25">
      <c r="A1845" s="209">
        <v>42174</v>
      </c>
      <c r="B1845" s="72">
        <v>77.7</v>
      </c>
    </row>
    <row r="1846" spans="1:2" s="17" customFormat="1" ht="11.25">
      <c r="A1846" s="209">
        <v>42177</v>
      </c>
      <c r="B1846" s="72">
        <v>77.3</v>
      </c>
    </row>
    <row r="1847" spans="1:2" s="17" customFormat="1" ht="11.25">
      <c r="A1847" s="209">
        <v>42178</v>
      </c>
      <c r="B1847" s="72">
        <v>77.400000000000006</v>
      </c>
    </row>
    <row r="1848" spans="1:2" s="17" customFormat="1" ht="11.25">
      <c r="A1848" s="209">
        <v>42179</v>
      </c>
      <c r="B1848" s="72">
        <v>77</v>
      </c>
    </row>
    <row r="1849" spans="1:2" s="17" customFormat="1" ht="11.25">
      <c r="A1849" s="209">
        <v>42180</v>
      </c>
      <c r="B1849" s="72">
        <v>77.400000000000006</v>
      </c>
    </row>
    <row r="1850" spans="1:2" s="17" customFormat="1" ht="11.25">
      <c r="A1850" s="209">
        <v>42181</v>
      </c>
      <c r="B1850" s="72">
        <v>76.599999999999994</v>
      </c>
    </row>
    <row r="1851" spans="1:2" s="17" customFormat="1" ht="11.25">
      <c r="A1851" s="209">
        <v>42184</v>
      </c>
      <c r="B1851" s="72">
        <v>76.8</v>
      </c>
    </row>
    <row r="1852" spans="1:2" s="17" customFormat="1" ht="11.25">
      <c r="A1852" s="209">
        <v>42185</v>
      </c>
      <c r="B1852" s="72">
        <v>77.099999999999994</v>
      </c>
    </row>
    <row r="1853" spans="1:2" s="17" customFormat="1" ht="11.25">
      <c r="A1853" s="209">
        <v>42186</v>
      </c>
      <c r="B1853" s="72">
        <v>76.400000000000006</v>
      </c>
    </row>
    <row r="1854" spans="1:2" s="17" customFormat="1" ht="11.25">
      <c r="A1854" s="209">
        <v>42187</v>
      </c>
      <c r="B1854" s="72">
        <v>76.3</v>
      </c>
    </row>
    <row r="1855" spans="1:2" s="17" customFormat="1" ht="11.25">
      <c r="A1855" s="209">
        <v>42188</v>
      </c>
      <c r="B1855" s="72">
        <v>75.099999999999994</v>
      </c>
    </row>
    <row r="1856" spans="1:2" s="17" customFormat="1" ht="11.25">
      <c r="A1856" s="209">
        <v>42191</v>
      </c>
      <c r="B1856" s="72">
        <v>75</v>
      </c>
    </row>
    <row r="1857" spans="1:2" s="17" customFormat="1" ht="11.25">
      <c r="A1857" s="209">
        <v>42192</v>
      </c>
      <c r="B1857" s="72">
        <v>74.5</v>
      </c>
    </row>
    <row r="1858" spans="1:2" s="17" customFormat="1" ht="11.25">
      <c r="A1858" s="209">
        <v>42193</v>
      </c>
      <c r="B1858" s="72">
        <v>74.3</v>
      </c>
    </row>
    <row r="1859" spans="1:2" s="17" customFormat="1" ht="11.25">
      <c r="A1859" s="209">
        <v>42194</v>
      </c>
      <c r="B1859" s="72">
        <v>74.5</v>
      </c>
    </row>
    <row r="1860" spans="1:2" s="17" customFormat="1" ht="11.25">
      <c r="A1860" s="209">
        <v>42195</v>
      </c>
      <c r="B1860" s="72">
        <v>74.5</v>
      </c>
    </row>
    <row r="1861" spans="1:2" s="17" customFormat="1" ht="11.25">
      <c r="A1861" s="209">
        <v>42198</v>
      </c>
      <c r="B1861" s="72">
        <v>74.099999999999994</v>
      </c>
    </row>
    <row r="1862" spans="1:2" s="17" customFormat="1" ht="11.25">
      <c r="A1862" s="209">
        <v>42199</v>
      </c>
      <c r="B1862" s="72">
        <v>74.5</v>
      </c>
    </row>
    <row r="1863" spans="1:2" s="17" customFormat="1" ht="11.25">
      <c r="A1863" s="209">
        <v>42200</v>
      </c>
      <c r="B1863" s="72">
        <v>73.8</v>
      </c>
    </row>
    <row r="1864" spans="1:2" s="17" customFormat="1" ht="11.25">
      <c r="A1864" s="209">
        <v>42201</v>
      </c>
      <c r="B1864" s="72">
        <v>74</v>
      </c>
    </row>
    <row r="1865" spans="1:2" s="17" customFormat="1" ht="11.25">
      <c r="A1865" s="209">
        <v>42202</v>
      </c>
      <c r="B1865" s="72">
        <v>73.7</v>
      </c>
    </row>
    <row r="1866" spans="1:2" s="17" customFormat="1" ht="11.25">
      <c r="A1866" s="209">
        <v>42205</v>
      </c>
      <c r="B1866" s="72">
        <v>73.7</v>
      </c>
    </row>
    <row r="1867" spans="1:2" s="17" customFormat="1" ht="11.25">
      <c r="A1867" s="209">
        <v>42206</v>
      </c>
      <c r="B1867" s="72">
        <v>74.2</v>
      </c>
    </row>
    <row r="1868" spans="1:2" s="17" customFormat="1" ht="11.25">
      <c r="A1868" s="209">
        <v>42207</v>
      </c>
      <c r="B1868" s="72">
        <v>73.8</v>
      </c>
    </row>
    <row r="1869" spans="1:2" s="17" customFormat="1" ht="11.25">
      <c r="A1869" s="209">
        <v>42208</v>
      </c>
      <c r="B1869" s="72">
        <v>73.599999999999994</v>
      </c>
    </row>
    <row r="1870" spans="1:2" s="17" customFormat="1" ht="11.25">
      <c r="A1870" s="209">
        <v>42209</v>
      </c>
      <c r="B1870" s="72">
        <v>72.8</v>
      </c>
    </row>
    <row r="1871" spans="1:2" s="17" customFormat="1" ht="11.25">
      <c r="A1871" s="209">
        <v>42212</v>
      </c>
      <c r="B1871" s="72">
        <v>72.7</v>
      </c>
    </row>
    <row r="1872" spans="1:2" s="17" customFormat="1" ht="11.25">
      <c r="A1872" s="209">
        <v>42213</v>
      </c>
      <c r="B1872" s="72">
        <v>73.400000000000006</v>
      </c>
    </row>
    <row r="1873" spans="1:2" s="17" customFormat="1" ht="11.25">
      <c r="A1873" s="209">
        <v>42214</v>
      </c>
      <c r="B1873" s="72">
        <v>73</v>
      </c>
    </row>
    <row r="1874" spans="1:2" s="17" customFormat="1" ht="11.25">
      <c r="A1874" s="209">
        <v>42215</v>
      </c>
      <c r="B1874" s="72">
        <v>72.900000000000006</v>
      </c>
    </row>
    <row r="1875" spans="1:2" s="17" customFormat="1" ht="11.25">
      <c r="A1875" s="209">
        <v>42216</v>
      </c>
      <c r="B1875" s="72">
        <v>73.099999999999994</v>
      </c>
    </row>
    <row r="1876" spans="1:2" s="17" customFormat="1" ht="11.25">
      <c r="A1876" s="209">
        <v>42219</v>
      </c>
      <c r="B1876" s="72">
        <v>72.900000000000006</v>
      </c>
    </row>
    <row r="1877" spans="1:2" s="17" customFormat="1" ht="11.25">
      <c r="A1877" s="209">
        <v>42220</v>
      </c>
      <c r="B1877" s="72">
        <v>73.8</v>
      </c>
    </row>
    <row r="1878" spans="1:2" s="17" customFormat="1" ht="11.25">
      <c r="A1878" s="209">
        <v>42221</v>
      </c>
      <c r="B1878" s="72">
        <v>73.599999999999994</v>
      </c>
    </row>
    <row r="1879" spans="1:2" s="17" customFormat="1" ht="11.25">
      <c r="A1879" s="209">
        <v>42222</v>
      </c>
      <c r="B1879" s="72">
        <v>73.5</v>
      </c>
    </row>
    <row r="1880" spans="1:2" s="17" customFormat="1" ht="11.25">
      <c r="A1880" s="209">
        <v>42223</v>
      </c>
      <c r="B1880" s="72">
        <v>74.2</v>
      </c>
    </row>
    <row r="1881" spans="1:2" s="17" customFormat="1" ht="11.25">
      <c r="A1881" s="209">
        <v>42226</v>
      </c>
      <c r="B1881" s="72">
        <v>74.099999999999994</v>
      </c>
    </row>
    <row r="1882" spans="1:2" s="17" customFormat="1" ht="11.25">
      <c r="A1882" s="209">
        <v>42227</v>
      </c>
      <c r="B1882" s="72">
        <v>73</v>
      </c>
    </row>
    <row r="1883" spans="1:2" s="17" customFormat="1" ht="11.25">
      <c r="A1883" s="209">
        <v>42228</v>
      </c>
      <c r="B1883" s="72">
        <v>73.8</v>
      </c>
    </row>
    <row r="1884" spans="1:2" s="17" customFormat="1" ht="11.25">
      <c r="A1884" s="209">
        <v>42229</v>
      </c>
      <c r="B1884" s="72">
        <v>73.599999999999994</v>
      </c>
    </row>
    <row r="1885" spans="1:2" s="17" customFormat="1" ht="11.25">
      <c r="A1885" s="209">
        <v>42230</v>
      </c>
      <c r="B1885" s="72">
        <v>73.7</v>
      </c>
    </row>
    <row r="1886" spans="1:2" s="17" customFormat="1" ht="11.25">
      <c r="A1886" s="209">
        <v>42233</v>
      </c>
      <c r="B1886" s="72">
        <v>73.7</v>
      </c>
    </row>
    <row r="1887" spans="1:2" s="17" customFormat="1" ht="11.25">
      <c r="A1887" s="209">
        <v>42234</v>
      </c>
      <c r="B1887" s="72">
        <v>73.400000000000006</v>
      </c>
    </row>
    <row r="1888" spans="1:2" s="17" customFormat="1" ht="11.25">
      <c r="A1888" s="209">
        <v>42235</v>
      </c>
      <c r="B1888" s="72">
        <v>73.5</v>
      </c>
    </row>
    <row r="1889" spans="1:2" s="17" customFormat="1" ht="11.25">
      <c r="A1889" s="209">
        <v>42236</v>
      </c>
      <c r="B1889" s="72">
        <v>73.400000000000006</v>
      </c>
    </row>
    <row r="1890" spans="1:2" s="17" customFormat="1" ht="11.25">
      <c r="A1890" s="209">
        <v>42237</v>
      </c>
      <c r="B1890" s="72">
        <v>73.2</v>
      </c>
    </row>
    <row r="1891" spans="1:2" s="17" customFormat="1" ht="11.25">
      <c r="A1891" s="209">
        <v>42240</v>
      </c>
      <c r="B1891" s="72">
        <v>71.599999999999994</v>
      </c>
    </row>
    <row r="1892" spans="1:2" s="17" customFormat="1" ht="11.25">
      <c r="A1892" s="209">
        <v>42241</v>
      </c>
      <c r="B1892" s="72">
        <v>71.3</v>
      </c>
    </row>
    <row r="1893" spans="1:2" s="17" customFormat="1" ht="11.25">
      <c r="A1893" s="209">
        <v>42242</v>
      </c>
      <c r="B1893" s="72">
        <v>71.2</v>
      </c>
    </row>
    <row r="1894" spans="1:2" s="17" customFormat="1" ht="11.25">
      <c r="A1894" s="209">
        <v>42243</v>
      </c>
      <c r="B1894" s="72">
        <v>71.7</v>
      </c>
    </row>
    <row r="1895" spans="1:2" s="17" customFormat="1" ht="11.25">
      <c r="A1895" s="209">
        <v>42244</v>
      </c>
      <c r="B1895" s="72">
        <v>71.7</v>
      </c>
    </row>
    <row r="1896" spans="1:2" s="17" customFormat="1" ht="11.25">
      <c r="A1896" s="209">
        <v>42247</v>
      </c>
      <c r="B1896" s="72">
        <v>71.099999999999994</v>
      </c>
    </row>
    <row r="1897" spans="1:2" s="17" customFormat="1" ht="11.25">
      <c r="A1897" s="209">
        <v>42248</v>
      </c>
      <c r="B1897" s="72">
        <v>70.2</v>
      </c>
    </row>
    <row r="1898" spans="1:2" s="17" customFormat="1" ht="11.25">
      <c r="A1898" s="209">
        <v>42249</v>
      </c>
      <c r="B1898" s="72">
        <v>70.400000000000006</v>
      </c>
    </row>
    <row r="1899" spans="1:2" s="17" customFormat="1" ht="11.25">
      <c r="A1899" s="209">
        <v>42250</v>
      </c>
      <c r="B1899" s="72">
        <v>70.2</v>
      </c>
    </row>
    <row r="1900" spans="1:2" s="17" customFormat="1" ht="11.25">
      <c r="A1900" s="209">
        <v>42251</v>
      </c>
      <c r="B1900" s="72">
        <v>69.099999999999994</v>
      </c>
    </row>
    <row r="1901" spans="1:2" s="17" customFormat="1" ht="11.25">
      <c r="A1901" s="209">
        <v>42254</v>
      </c>
      <c r="B1901" s="72">
        <v>69.3</v>
      </c>
    </row>
    <row r="1902" spans="1:2" s="17" customFormat="1" ht="11.25">
      <c r="A1902" s="209">
        <v>42255</v>
      </c>
      <c r="B1902" s="72">
        <v>70.2</v>
      </c>
    </row>
    <row r="1903" spans="1:2" s="17" customFormat="1" ht="11.25">
      <c r="A1903" s="209">
        <v>42256</v>
      </c>
      <c r="B1903" s="72">
        <v>70.2</v>
      </c>
    </row>
    <row r="1904" spans="1:2" s="17" customFormat="1" ht="11.25">
      <c r="A1904" s="209">
        <v>42257</v>
      </c>
      <c r="B1904" s="72">
        <v>70.7</v>
      </c>
    </row>
    <row r="1905" spans="1:2" s="17" customFormat="1" ht="11.25">
      <c r="A1905" s="209">
        <v>42258</v>
      </c>
      <c r="B1905" s="72">
        <v>70.900000000000006</v>
      </c>
    </row>
    <row r="1906" spans="1:2" s="17" customFormat="1" ht="11.25">
      <c r="A1906" s="209">
        <v>42261</v>
      </c>
      <c r="B1906" s="72">
        <v>71.400000000000006</v>
      </c>
    </row>
    <row r="1907" spans="1:2" s="17" customFormat="1" ht="11.25">
      <c r="A1907" s="209">
        <v>42262</v>
      </c>
      <c r="B1907" s="72">
        <v>71.400000000000006</v>
      </c>
    </row>
    <row r="1908" spans="1:2" s="17" customFormat="1" ht="11.25">
      <c r="A1908" s="209">
        <v>42263</v>
      </c>
      <c r="B1908" s="72">
        <v>72</v>
      </c>
    </row>
    <row r="1909" spans="1:2" s="17" customFormat="1" ht="11.25">
      <c r="A1909" s="209">
        <v>42264</v>
      </c>
      <c r="B1909" s="72">
        <v>71.7</v>
      </c>
    </row>
    <row r="1910" spans="1:2" s="17" customFormat="1" ht="11.25">
      <c r="A1910" s="209">
        <v>42265</v>
      </c>
      <c r="B1910" s="72">
        <v>71.900000000000006</v>
      </c>
    </row>
    <row r="1911" spans="1:2" s="17" customFormat="1" ht="11.25">
      <c r="A1911" s="209">
        <v>42268</v>
      </c>
      <c r="B1911" s="72">
        <v>71.3</v>
      </c>
    </row>
    <row r="1912" spans="1:2" s="17" customFormat="1" ht="11.25">
      <c r="A1912" s="209">
        <v>42269</v>
      </c>
      <c r="B1912" s="72">
        <v>70.900000000000006</v>
      </c>
    </row>
    <row r="1913" spans="1:2" s="17" customFormat="1" ht="11.25">
      <c r="A1913" s="209">
        <v>42270</v>
      </c>
      <c r="B1913" s="72">
        <v>70</v>
      </c>
    </row>
    <row r="1914" spans="1:2" s="17" customFormat="1" ht="11.25">
      <c r="A1914" s="209">
        <v>42271</v>
      </c>
      <c r="B1914" s="72">
        <v>70.3</v>
      </c>
    </row>
    <row r="1915" spans="1:2" s="17" customFormat="1" ht="11.25">
      <c r="A1915" s="209">
        <v>42272</v>
      </c>
      <c r="B1915" s="72">
        <v>70.2</v>
      </c>
    </row>
    <row r="1916" spans="1:2" s="17" customFormat="1" ht="11.25">
      <c r="A1916" s="209">
        <v>42275</v>
      </c>
      <c r="B1916" s="72">
        <v>69.900000000000006</v>
      </c>
    </row>
    <row r="1917" spans="1:2" s="17" customFormat="1" ht="11.25">
      <c r="A1917" s="209">
        <v>42276</v>
      </c>
      <c r="B1917" s="72">
        <v>69.900000000000006</v>
      </c>
    </row>
    <row r="1918" spans="1:2" s="17" customFormat="1" ht="11.25">
      <c r="A1918" s="209">
        <v>42277</v>
      </c>
      <c r="B1918" s="72">
        <v>70.2</v>
      </c>
    </row>
    <row r="1919" spans="1:2" s="17" customFormat="1" ht="11.25">
      <c r="A1919" s="209">
        <v>42278</v>
      </c>
      <c r="B1919" s="72">
        <v>70.3</v>
      </c>
    </row>
    <row r="1920" spans="1:2" s="17" customFormat="1" ht="11.25">
      <c r="A1920" s="209">
        <v>42279</v>
      </c>
      <c r="B1920" s="72">
        <v>70.5</v>
      </c>
    </row>
    <row r="1921" spans="1:2" s="17" customFormat="1" ht="11.25">
      <c r="A1921" s="209">
        <v>42282</v>
      </c>
      <c r="B1921" s="72">
        <v>70.8</v>
      </c>
    </row>
    <row r="1922" spans="1:2" s="17" customFormat="1" ht="11.25">
      <c r="A1922" s="209">
        <v>42283</v>
      </c>
      <c r="B1922" s="72">
        <v>71.7</v>
      </c>
    </row>
    <row r="1923" spans="1:2" s="17" customFormat="1" ht="11.25">
      <c r="A1923" s="209">
        <v>42284</v>
      </c>
      <c r="B1923" s="72">
        <v>72.099999999999994</v>
      </c>
    </row>
    <row r="1924" spans="1:2" s="17" customFormat="1" ht="11.25">
      <c r="A1924" s="209">
        <v>42285</v>
      </c>
      <c r="B1924" s="72">
        <v>72.599999999999994</v>
      </c>
    </row>
    <row r="1925" spans="1:2" s="17" customFormat="1" ht="11.25">
      <c r="A1925" s="209">
        <v>42286</v>
      </c>
      <c r="B1925" s="72">
        <v>73.400000000000006</v>
      </c>
    </row>
    <row r="1926" spans="1:2" s="17" customFormat="1" ht="11.25">
      <c r="A1926" s="209">
        <v>42289</v>
      </c>
      <c r="B1926" s="72">
        <v>73.599999999999994</v>
      </c>
    </row>
    <row r="1927" spans="1:2" s="17" customFormat="1" ht="11.25">
      <c r="A1927" s="209">
        <v>42290</v>
      </c>
      <c r="B1927" s="72">
        <v>72.400000000000006</v>
      </c>
    </row>
    <row r="1928" spans="1:2" s="17" customFormat="1" ht="11.25">
      <c r="A1928" s="209">
        <v>42291</v>
      </c>
      <c r="B1928" s="72">
        <v>73</v>
      </c>
    </row>
    <row r="1929" spans="1:2" s="17" customFormat="1" ht="11.25">
      <c r="A1929" s="209">
        <v>42292</v>
      </c>
      <c r="B1929" s="72">
        <v>73.3</v>
      </c>
    </row>
    <row r="1930" spans="1:2" s="17" customFormat="1" ht="11.25">
      <c r="A1930" s="209">
        <v>42293</v>
      </c>
      <c r="B1930" s="72">
        <v>72.599999999999994</v>
      </c>
    </row>
    <row r="1931" spans="1:2" s="17" customFormat="1" ht="11.25">
      <c r="A1931" s="209">
        <v>42296</v>
      </c>
      <c r="B1931" s="72">
        <v>72.5</v>
      </c>
    </row>
    <row r="1932" spans="1:2" s="17" customFormat="1" ht="11.25">
      <c r="A1932" s="209">
        <v>42297</v>
      </c>
      <c r="B1932" s="72">
        <v>72.599999999999994</v>
      </c>
    </row>
    <row r="1933" spans="1:2" s="17" customFormat="1" ht="11.25">
      <c r="A1933" s="209">
        <v>42298</v>
      </c>
      <c r="B1933" s="72">
        <v>72.099999999999994</v>
      </c>
    </row>
    <row r="1934" spans="1:2" s="17" customFormat="1" ht="11.25">
      <c r="A1934" s="209">
        <v>42299</v>
      </c>
      <c r="B1934" s="72">
        <v>72.099999999999994</v>
      </c>
    </row>
    <row r="1935" spans="1:2" s="17" customFormat="1" ht="11.25">
      <c r="A1935" s="209">
        <v>42300</v>
      </c>
      <c r="B1935" s="72">
        <v>72.2</v>
      </c>
    </row>
    <row r="1936" spans="1:2" s="17" customFormat="1" ht="11.25">
      <c r="A1936" s="209">
        <v>42303</v>
      </c>
      <c r="B1936" s="72">
        <v>72.5</v>
      </c>
    </row>
    <row r="1937" spans="1:2" s="17" customFormat="1" ht="11.25">
      <c r="A1937" s="209">
        <v>42304</v>
      </c>
      <c r="B1937" s="72">
        <v>71.900000000000006</v>
      </c>
    </row>
    <row r="1938" spans="1:2" s="17" customFormat="1" ht="11.25">
      <c r="A1938" s="209">
        <v>42305</v>
      </c>
      <c r="B1938" s="72">
        <v>71.2</v>
      </c>
    </row>
    <row r="1939" spans="1:2" s="17" customFormat="1" ht="11.25">
      <c r="A1939" s="209">
        <v>42306</v>
      </c>
      <c r="B1939" s="72">
        <v>70.7</v>
      </c>
    </row>
    <row r="1940" spans="1:2" s="17" customFormat="1" ht="11.25">
      <c r="A1940" s="209">
        <v>42307</v>
      </c>
      <c r="B1940" s="72">
        <v>71.400000000000006</v>
      </c>
    </row>
    <row r="1941" spans="1:2" s="17" customFormat="1" ht="11.25">
      <c r="A1941" s="209">
        <v>42310</v>
      </c>
      <c r="B1941" s="72">
        <v>71.5</v>
      </c>
    </row>
    <row r="1942" spans="1:2" s="17" customFormat="1" ht="11.25">
      <c r="A1942" s="209">
        <v>42311</v>
      </c>
      <c r="B1942" s="72">
        <v>71.900000000000006</v>
      </c>
    </row>
    <row r="1943" spans="1:2" s="17" customFormat="1" ht="11.25">
      <c r="A1943" s="209">
        <v>42312</v>
      </c>
      <c r="B1943" s="72">
        <v>71.5</v>
      </c>
    </row>
    <row r="1944" spans="1:2" s="17" customFormat="1" ht="11.25">
      <c r="A1944" s="209">
        <v>42313</v>
      </c>
      <c r="B1944" s="72">
        <v>71.400000000000006</v>
      </c>
    </row>
    <row r="1945" spans="1:2" s="17" customFormat="1" ht="11.25">
      <c r="A1945" s="209">
        <v>42314</v>
      </c>
      <c r="B1945" s="72">
        <v>70.5</v>
      </c>
    </row>
    <row r="1946" spans="1:2" s="17" customFormat="1" ht="11.25">
      <c r="A1946" s="209">
        <v>42317</v>
      </c>
      <c r="B1946" s="72">
        <v>70.5</v>
      </c>
    </row>
    <row r="1947" spans="1:2" s="17" customFormat="1" ht="11.25">
      <c r="A1947" s="209">
        <v>42318</v>
      </c>
      <c r="B1947" s="72">
        <v>70.3</v>
      </c>
    </row>
    <row r="1948" spans="1:2" s="17" customFormat="1" ht="11.25">
      <c r="A1948" s="209">
        <v>42319</v>
      </c>
      <c r="B1948" s="72">
        <v>70.599999999999994</v>
      </c>
    </row>
    <row r="1949" spans="1:2" s="17" customFormat="1" ht="11.25">
      <c r="A1949" s="209">
        <v>42320</v>
      </c>
      <c r="B1949" s="72">
        <v>71.3</v>
      </c>
    </row>
    <row r="1950" spans="1:2" s="17" customFormat="1" ht="11.25">
      <c r="A1950" s="209">
        <v>42321</v>
      </c>
      <c r="B1950" s="72">
        <v>71.3</v>
      </c>
    </row>
    <row r="1951" spans="1:2" s="17" customFormat="1" ht="11.25">
      <c r="A1951" s="209">
        <v>42324</v>
      </c>
      <c r="B1951" s="72">
        <v>71</v>
      </c>
    </row>
    <row r="1952" spans="1:2" s="17" customFormat="1" ht="11.25">
      <c r="A1952" s="209">
        <v>42325</v>
      </c>
      <c r="B1952" s="72">
        <v>71.099999999999994</v>
      </c>
    </row>
    <row r="1953" spans="1:2" s="17" customFormat="1" ht="11.25">
      <c r="A1953" s="209">
        <v>42326</v>
      </c>
      <c r="B1953" s="72">
        <v>71.099999999999994</v>
      </c>
    </row>
    <row r="1954" spans="1:2" s="17" customFormat="1" ht="11.25">
      <c r="A1954" s="209">
        <v>42327</v>
      </c>
      <c r="B1954" s="72">
        <v>71.900000000000006</v>
      </c>
    </row>
    <row r="1955" spans="1:2" s="17" customFormat="1" ht="11.25">
      <c r="A1955" s="209">
        <v>42328</v>
      </c>
      <c r="B1955" s="72">
        <v>72.400000000000006</v>
      </c>
    </row>
    <row r="1956" spans="1:2" s="17" customFormat="1" ht="11.25">
      <c r="A1956" s="209">
        <v>42331</v>
      </c>
      <c r="B1956" s="72">
        <v>71.900000000000006</v>
      </c>
    </row>
    <row r="1957" spans="1:2" s="17" customFormat="1" ht="11.25">
      <c r="A1957" s="209">
        <v>42332</v>
      </c>
      <c r="B1957" s="72">
        <v>72.599999999999994</v>
      </c>
    </row>
    <row r="1958" spans="1:2" s="17" customFormat="1" ht="11.25">
      <c r="A1958" s="209">
        <v>42333</v>
      </c>
      <c r="B1958" s="72">
        <v>72.5</v>
      </c>
    </row>
    <row r="1959" spans="1:2" s="17" customFormat="1" ht="11.25">
      <c r="A1959" s="209">
        <v>42334</v>
      </c>
      <c r="B1959" s="72">
        <v>72.3</v>
      </c>
    </row>
    <row r="1960" spans="1:2" s="17" customFormat="1" ht="11.25">
      <c r="A1960" s="209">
        <v>42335</v>
      </c>
      <c r="B1960" s="72">
        <v>71.900000000000006</v>
      </c>
    </row>
    <row r="1961" spans="1:2" s="17" customFormat="1" ht="11.25">
      <c r="A1961" s="209">
        <v>42338</v>
      </c>
      <c r="B1961" s="72">
        <v>72.3</v>
      </c>
    </row>
    <row r="1962" spans="1:2" s="17" customFormat="1" ht="11.25">
      <c r="A1962" s="209">
        <v>42339</v>
      </c>
      <c r="B1962" s="72">
        <v>73.2</v>
      </c>
    </row>
    <row r="1963" spans="1:2" s="17" customFormat="1" ht="11.25">
      <c r="A1963" s="209">
        <v>42340</v>
      </c>
      <c r="B1963" s="72">
        <v>73.099999999999994</v>
      </c>
    </row>
    <row r="1964" spans="1:2" s="17" customFormat="1" ht="11.25">
      <c r="A1964" s="209">
        <v>42341</v>
      </c>
      <c r="B1964" s="72">
        <v>73.400000000000006</v>
      </c>
    </row>
    <row r="1965" spans="1:2" s="17" customFormat="1" ht="11.25">
      <c r="A1965" s="209">
        <v>42342</v>
      </c>
      <c r="B1965" s="72">
        <v>73.400000000000006</v>
      </c>
    </row>
    <row r="1966" spans="1:2" s="17" customFormat="1" ht="11.25">
      <c r="A1966" s="209">
        <v>42345</v>
      </c>
      <c r="B1966" s="72">
        <v>72.7</v>
      </c>
    </row>
    <row r="1967" spans="1:2" s="17" customFormat="1" ht="11.25">
      <c r="A1967" s="209">
        <v>42346</v>
      </c>
      <c r="B1967" s="72">
        <v>72.2</v>
      </c>
    </row>
    <row r="1968" spans="1:2" s="17" customFormat="1" ht="11.25">
      <c r="A1968" s="209">
        <v>42347</v>
      </c>
      <c r="B1968" s="72">
        <v>72.3</v>
      </c>
    </row>
    <row r="1969" spans="1:2" s="17" customFormat="1" ht="11.25">
      <c r="A1969" s="209">
        <v>42348</v>
      </c>
      <c r="B1969" s="72">
        <v>72.8</v>
      </c>
    </row>
    <row r="1970" spans="1:2" s="17" customFormat="1" ht="11.25">
      <c r="A1970" s="209">
        <v>42349</v>
      </c>
      <c r="B1970" s="72">
        <v>71.900000000000006</v>
      </c>
    </row>
    <row r="1971" spans="1:2" s="17" customFormat="1" ht="11.25">
      <c r="A1971" s="209">
        <v>42352</v>
      </c>
      <c r="B1971" s="72">
        <v>72.5</v>
      </c>
    </row>
    <row r="1972" spans="1:2" s="17" customFormat="1" ht="11.25">
      <c r="A1972" s="209">
        <v>42353</v>
      </c>
      <c r="B1972" s="72">
        <v>71.900000000000006</v>
      </c>
    </row>
    <row r="1973" spans="1:2" s="17" customFormat="1" ht="11.25">
      <c r="A1973" s="209">
        <v>42354</v>
      </c>
      <c r="B1973" s="72">
        <v>72.3</v>
      </c>
    </row>
    <row r="1974" spans="1:2" s="17" customFormat="1" ht="11.25">
      <c r="A1974" s="209">
        <v>42355</v>
      </c>
      <c r="B1974" s="72">
        <v>71.3</v>
      </c>
    </row>
    <row r="1975" spans="1:2" s="17" customFormat="1" ht="11.25">
      <c r="A1975" s="209">
        <v>42356</v>
      </c>
      <c r="B1975" s="72">
        <v>71.7</v>
      </c>
    </row>
    <row r="1976" spans="1:2" s="17" customFormat="1" ht="11.25">
      <c r="A1976" s="209">
        <v>42359</v>
      </c>
      <c r="B1976" s="72">
        <v>71.900000000000006</v>
      </c>
    </row>
    <row r="1977" spans="1:2" s="17" customFormat="1" ht="11.25">
      <c r="A1977" s="209">
        <v>42360</v>
      </c>
      <c r="B1977" s="72">
        <v>72.400000000000006</v>
      </c>
    </row>
    <row r="1978" spans="1:2" s="17" customFormat="1" ht="11.25">
      <c r="A1978" s="209">
        <v>42361</v>
      </c>
      <c r="B1978" s="72">
        <v>72.3</v>
      </c>
    </row>
    <row r="1979" spans="1:2" s="17" customFormat="1" ht="11.25">
      <c r="A1979" s="209">
        <v>42362</v>
      </c>
      <c r="B1979" s="72">
        <v>72.8</v>
      </c>
    </row>
    <row r="1980" spans="1:2" s="17" customFormat="1" ht="11.25">
      <c r="A1980" s="209">
        <v>42363</v>
      </c>
      <c r="B1980" s="72">
        <v>72.400000000000006</v>
      </c>
    </row>
    <row r="1981" spans="1:2" s="17" customFormat="1" ht="11.25">
      <c r="A1981" s="209">
        <v>42366</v>
      </c>
      <c r="B1981" s="72">
        <v>72.5</v>
      </c>
    </row>
    <row r="1982" spans="1:2" s="17" customFormat="1" ht="11.25">
      <c r="A1982" s="209">
        <v>42367</v>
      </c>
      <c r="B1982" s="72">
        <v>73</v>
      </c>
    </row>
    <row r="1983" spans="1:2" s="17" customFormat="1" ht="11.25">
      <c r="A1983" s="209">
        <v>42368</v>
      </c>
      <c r="B1983" s="72">
        <v>72.900000000000006</v>
      </c>
    </row>
    <row r="1984" spans="1:2" s="17" customFormat="1" ht="11.25">
      <c r="A1984" s="209">
        <v>42369</v>
      </c>
      <c r="B1984" s="72">
        <v>72.8</v>
      </c>
    </row>
    <row r="1985" spans="1:2" s="17" customFormat="1" ht="11.25">
      <c r="A1985" s="209">
        <v>42370</v>
      </c>
      <c r="B1985" s="72">
        <v>73</v>
      </c>
    </row>
    <row r="1986" spans="1:2" s="17" customFormat="1" ht="11.25">
      <c r="A1986" s="209">
        <v>42373</v>
      </c>
      <c r="B1986" s="72">
        <v>71.900000000000006</v>
      </c>
    </row>
    <row r="1987" spans="1:2" s="17" customFormat="1" ht="11.25">
      <c r="A1987" s="209">
        <v>42374</v>
      </c>
      <c r="B1987" s="72">
        <v>71.599999999999994</v>
      </c>
    </row>
    <row r="1988" spans="1:2" s="17" customFormat="1" ht="11.25">
      <c r="A1988" s="209">
        <v>42375</v>
      </c>
      <c r="B1988" s="72">
        <v>70.7</v>
      </c>
    </row>
    <row r="1989" spans="1:2" s="17" customFormat="1" ht="11.25">
      <c r="A1989" s="209">
        <v>42376</v>
      </c>
      <c r="B1989" s="72">
        <v>70.099999999999994</v>
      </c>
    </row>
    <row r="1990" spans="1:2" s="17" customFormat="1" ht="11.25">
      <c r="A1990" s="209">
        <v>42377</v>
      </c>
      <c r="B1990" s="72">
        <v>69.5</v>
      </c>
    </row>
    <row r="1991" spans="1:2" s="17" customFormat="1" ht="11.25">
      <c r="A1991" s="209">
        <v>42380</v>
      </c>
      <c r="B1991" s="72">
        <v>70</v>
      </c>
    </row>
    <row r="1992" spans="1:2" s="17" customFormat="1" ht="11.25">
      <c r="A1992" s="209">
        <v>42381</v>
      </c>
      <c r="B1992" s="72">
        <v>69.900000000000006</v>
      </c>
    </row>
    <row r="1993" spans="1:2" s="17" customFormat="1" ht="11.25">
      <c r="A1993" s="209">
        <v>42382</v>
      </c>
      <c r="B1993" s="72">
        <v>69.599999999999994</v>
      </c>
    </row>
    <row r="1994" spans="1:2" s="17" customFormat="1" ht="11.25">
      <c r="A1994" s="209">
        <v>42383</v>
      </c>
      <c r="B1994" s="72">
        <v>69.900000000000006</v>
      </c>
    </row>
    <row r="1995" spans="1:2" s="17" customFormat="1" ht="11.25">
      <c r="A1995" s="209">
        <v>42384</v>
      </c>
      <c r="B1995" s="72">
        <v>68.7</v>
      </c>
    </row>
    <row r="1996" spans="1:2" s="17" customFormat="1" ht="11.25">
      <c r="A1996" s="209">
        <v>42387</v>
      </c>
      <c r="B1996" s="72">
        <v>68.7</v>
      </c>
    </row>
    <row r="1997" spans="1:2" s="17" customFormat="1" ht="11.25">
      <c r="A1997" s="209">
        <v>42388</v>
      </c>
      <c r="B1997" s="72">
        <v>69.099999999999994</v>
      </c>
    </row>
    <row r="1998" spans="1:2" s="17" customFormat="1" ht="11.25">
      <c r="A1998" s="209">
        <v>42389</v>
      </c>
      <c r="B1998" s="72">
        <v>69.099999999999994</v>
      </c>
    </row>
    <row r="1999" spans="1:2" s="17" customFormat="1" ht="11.25">
      <c r="A1999" s="209">
        <v>42390</v>
      </c>
      <c r="B1999" s="72">
        <v>70</v>
      </c>
    </row>
    <row r="2000" spans="1:2" s="17" customFormat="1" ht="11.25">
      <c r="A2000" s="209">
        <v>42391</v>
      </c>
      <c r="B2000" s="72">
        <v>70</v>
      </c>
    </row>
    <row r="2001" spans="1:2" s="17" customFormat="1" ht="11.25">
      <c r="A2001" s="209">
        <v>42394</v>
      </c>
      <c r="B2001" s="72">
        <v>69.599999999999994</v>
      </c>
    </row>
    <row r="2002" spans="1:2" s="17" customFormat="1" ht="11.25">
      <c r="A2002" s="209">
        <v>42395</v>
      </c>
      <c r="B2002" s="72">
        <v>70.099999999999994</v>
      </c>
    </row>
    <row r="2003" spans="1:2" s="17" customFormat="1" ht="11.25">
      <c r="A2003" s="209">
        <v>42396</v>
      </c>
      <c r="B2003" s="72">
        <v>70.3</v>
      </c>
    </row>
    <row r="2004" spans="1:2" s="17" customFormat="1" ht="11.25">
      <c r="A2004" s="209">
        <v>42397</v>
      </c>
      <c r="B2004" s="72">
        <v>70.900000000000006</v>
      </c>
    </row>
    <row r="2005" spans="1:2" s="17" customFormat="1" ht="11.25">
      <c r="A2005" s="209">
        <v>42398</v>
      </c>
      <c r="B2005" s="72">
        <v>70.8</v>
      </c>
    </row>
    <row r="2006" spans="1:2" s="17" customFormat="1" ht="11.25">
      <c r="A2006" s="209">
        <v>42401</v>
      </c>
      <c r="B2006" s="72">
        <v>71.099999999999994</v>
      </c>
    </row>
    <row r="2007" spans="1:2" s="17" customFormat="1" ht="11.25">
      <c r="A2007" s="209">
        <v>42402</v>
      </c>
      <c r="B2007" s="72">
        <v>70.400000000000006</v>
      </c>
    </row>
    <row r="2008" spans="1:2" s="17" customFormat="1" ht="11.25">
      <c r="A2008" s="209">
        <v>42403</v>
      </c>
      <c r="B2008" s="72">
        <v>71.7</v>
      </c>
    </row>
    <row r="2009" spans="1:2" s="17" customFormat="1" ht="11.25">
      <c r="A2009" s="209">
        <v>42404</v>
      </c>
      <c r="B2009" s="72">
        <v>72</v>
      </c>
    </row>
    <row r="2010" spans="1:2" s="17" customFormat="1" ht="11.25">
      <c r="A2010" s="209">
        <v>42405</v>
      </c>
      <c r="B2010" s="72">
        <v>70.7</v>
      </c>
    </row>
    <row r="2011" spans="1:2" s="17" customFormat="1" ht="11.25">
      <c r="A2011" s="209">
        <v>42408</v>
      </c>
      <c r="B2011" s="72">
        <v>70.900000000000006</v>
      </c>
    </row>
    <row r="2012" spans="1:2" s="17" customFormat="1" ht="11.25">
      <c r="A2012" s="209">
        <v>42409</v>
      </c>
      <c r="B2012" s="72">
        <v>70.900000000000006</v>
      </c>
    </row>
    <row r="2013" spans="1:2" s="17" customFormat="1" ht="11.25">
      <c r="A2013" s="209">
        <v>42410</v>
      </c>
      <c r="B2013" s="72">
        <v>71</v>
      </c>
    </row>
    <row r="2014" spans="1:2" s="17" customFormat="1" ht="11.25">
      <c r="A2014" s="209">
        <v>42411</v>
      </c>
      <c r="B2014" s="72">
        <v>71.099999999999994</v>
      </c>
    </row>
    <row r="2015" spans="1:2" s="17" customFormat="1" ht="11.25">
      <c r="A2015" s="209">
        <v>42412</v>
      </c>
      <c r="B2015" s="72">
        <v>71.099999999999994</v>
      </c>
    </row>
    <row r="2016" spans="1:2" s="17" customFormat="1" ht="11.25">
      <c r="A2016" s="209">
        <v>42415</v>
      </c>
      <c r="B2016" s="72">
        <v>71.400000000000006</v>
      </c>
    </row>
    <row r="2017" spans="1:2" s="17" customFormat="1" ht="11.25">
      <c r="A2017" s="209">
        <v>42416</v>
      </c>
      <c r="B2017" s="72">
        <v>71.099999999999994</v>
      </c>
    </row>
    <row r="2018" spans="1:2" s="17" customFormat="1" ht="11.25">
      <c r="A2018" s="209">
        <v>42417</v>
      </c>
      <c r="B2018" s="72">
        <v>71.900000000000006</v>
      </c>
    </row>
    <row r="2019" spans="1:2" s="17" customFormat="1" ht="11.25">
      <c r="A2019" s="209">
        <v>42418</v>
      </c>
      <c r="B2019" s="72">
        <v>71.599999999999994</v>
      </c>
    </row>
    <row r="2020" spans="1:2" s="17" customFormat="1" ht="11.25">
      <c r="A2020" s="209">
        <v>42419</v>
      </c>
      <c r="B2020" s="72">
        <v>71.5</v>
      </c>
    </row>
    <row r="2021" spans="1:2" s="17" customFormat="1" ht="11.25">
      <c r="A2021" s="209">
        <v>42422</v>
      </c>
      <c r="B2021" s="72">
        <v>72.3</v>
      </c>
    </row>
    <row r="2022" spans="1:2" s="17" customFormat="1" ht="11.25">
      <c r="A2022" s="209">
        <v>42423</v>
      </c>
      <c r="B2022" s="72">
        <v>72</v>
      </c>
    </row>
    <row r="2023" spans="1:2" s="17" customFormat="1" ht="11.25">
      <c r="A2023" s="209">
        <v>42424</v>
      </c>
      <c r="B2023" s="72">
        <v>72</v>
      </c>
    </row>
    <row r="2024" spans="1:2" s="17" customFormat="1" ht="11.25">
      <c r="A2024" s="209">
        <v>42425</v>
      </c>
      <c r="B2024" s="72">
        <v>72.400000000000006</v>
      </c>
    </row>
    <row r="2025" spans="1:2" s="17" customFormat="1" ht="11.25">
      <c r="A2025" s="209">
        <v>42426</v>
      </c>
      <c r="B2025" s="72">
        <v>71.3</v>
      </c>
    </row>
    <row r="2026" spans="1:2" s="17" customFormat="1" ht="11.25">
      <c r="A2026" s="209">
        <v>42429</v>
      </c>
      <c r="B2026" s="72">
        <v>71.400000000000006</v>
      </c>
    </row>
    <row r="2027" spans="1:2" s="17" customFormat="1" ht="11.25">
      <c r="A2027" s="209">
        <v>42430</v>
      </c>
      <c r="B2027" s="72">
        <v>71.8</v>
      </c>
    </row>
    <row r="2028" spans="1:2" s="17" customFormat="1" ht="11.25">
      <c r="A2028" s="209">
        <v>42431</v>
      </c>
      <c r="B2028" s="72">
        <v>72.900000000000006</v>
      </c>
    </row>
    <row r="2029" spans="1:2" s="17" customFormat="1" ht="11.25">
      <c r="A2029" s="209">
        <v>42432</v>
      </c>
      <c r="B2029" s="72">
        <v>73.5</v>
      </c>
    </row>
    <row r="2030" spans="1:2" s="17" customFormat="1" ht="11.25">
      <c r="A2030" s="209">
        <v>42433</v>
      </c>
      <c r="B2030" s="72">
        <v>74.400000000000006</v>
      </c>
    </row>
    <row r="2031" spans="1:2" s="17" customFormat="1" ht="11.25">
      <c r="A2031" s="209">
        <v>42436</v>
      </c>
      <c r="B2031" s="72">
        <v>74.7</v>
      </c>
    </row>
    <row r="2032" spans="1:2" s="17" customFormat="1" ht="11.25">
      <c r="A2032" s="209">
        <v>42437</v>
      </c>
      <c r="B2032" s="72">
        <v>74.400000000000006</v>
      </c>
    </row>
    <row r="2033" spans="1:2" s="17" customFormat="1" ht="11.25">
      <c r="A2033" s="209">
        <v>42438</v>
      </c>
      <c r="B2033" s="72">
        <v>74.900000000000006</v>
      </c>
    </row>
    <row r="2034" spans="1:2" s="17" customFormat="1" ht="11.25">
      <c r="A2034" s="209">
        <v>42439</v>
      </c>
      <c r="B2034" s="72">
        <v>74.5</v>
      </c>
    </row>
    <row r="2035" spans="1:2" s="17" customFormat="1" ht="11.25">
      <c r="A2035" s="209">
        <v>42440</v>
      </c>
      <c r="B2035" s="72">
        <v>75.7</v>
      </c>
    </row>
    <row r="2036" spans="1:2" s="17" customFormat="1" ht="11.25">
      <c r="A2036" s="209">
        <v>42443</v>
      </c>
      <c r="B2036" s="72">
        <v>75.099999999999994</v>
      </c>
    </row>
    <row r="2037" spans="1:2" s="17" customFormat="1" ht="11.25">
      <c r="A2037" s="209">
        <v>42444</v>
      </c>
      <c r="B2037" s="72">
        <v>74.599999999999994</v>
      </c>
    </row>
    <row r="2038" spans="1:2" s="17" customFormat="1" ht="11.25">
      <c r="A2038" s="209">
        <v>42445</v>
      </c>
      <c r="B2038" s="72">
        <v>75.5</v>
      </c>
    </row>
    <row r="2039" spans="1:2" s="17" customFormat="1" ht="11.25">
      <c r="A2039" s="209">
        <v>42446</v>
      </c>
      <c r="B2039" s="72">
        <v>76.5</v>
      </c>
    </row>
    <row r="2040" spans="1:2" s="17" customFormat="1" ht="11.25">
      <c r="A2040" s="209">
        <v>42447</v>
      </c>
      <c r="B2040" s="72">
        <v>76</v>
      </c>
    </row>
    <row r="2041" spans="1:2" s="17" customFormat="1" ht="11.25">
      <c r="A2041" s="209">
        <v>42450</v>
      </c>
      <c r="B2041" s="72">
        <v>75.8</v>
      </c>
    </row>
    <row r="2042" spans="1:2" s="17" customFormat="1" ht="11.25">
      <c r="A2042" s="209">
        <v>42451</v>
      </c>
      <c r="B2042" s="72">
        <v>76.2</v>
      </c>
    </row>
    <row r="2043" spans="1:2" s="17" customFormat="1" ht="11.25">
      <c r="A2043" s="209">
        <v>42452</v>
      </c>
      <c r="B2043" s="72">
        <v>75.3</v>
      </c>
    </row>
    <row r="2044" spans="1:2" s="17" customFormat="1" ht="11.25">
      <c r="A2044" s="209">
        <v>42453</v>
      </c>
      <c r="B2044" s="72">
        <v>75.3</v>
      </c>
    </row>
    <row r="2045" spans="1:2" s="17" customFormat="1" ht="11.25">
      <c r="A2045" s="209">
        <v>42454</v>
      </c>
      <c r="B2045" s="72">
        <v>75.099999999999994</v>
      </c>
    </row>
    <row r="2046" spans="1:2" s="17" customFormat="1" ht="11.25">
      <c r="A2046" s="209">
        <v>42457</v>
      </c>
      <c r="B2046" s="72">
        <v>75.5</v>
      </c>
    </row>
    <row r="2047" spans="1:2" s="17" customFormat="1" ht="11.25">
      <c r="A2047" s="209">
        <v>42458</v>
      </c>
      <c r="B2047" s="72">
        <v>76.3</v>
      </c>
    </row>
    <row r="2048" spans="1:2" s="17" customFormat="1" ht="11.25">
      <c r="A2048" s="209">
        <v>42459</v>
      </c>
      <c r="B2048" s="72">
        <v>76.7</v>
      </c>
    </row>
    <row r="2049" spans="1:2" s="17" customFormat="1" ht="11.25">
      <c r="A2049" s="209">
        <v>42460</v>
      </c>
      <c r="B2049" s="72">
        <v>76.599999999999994</v>
      </c>
    </row>
    <row r="2050" spans="1:2" s="17" customFormat="1" ht="11.25">
      <c r="A2050" s="209">
        <v>42461</v>
      </c>
      <c r="B2050" s="72">
        <v>76.7</v>
      </c>
    </row>
    <row r="2051" spans="1:2" s="17" customFormat="1" ht="11.25">
      <c r="A2051" s="209">
        <v>42464</v>
      </c>
      <c r="B2051" s="72">
        <v>76.099999999999994</v>
      </c>
    </row>
    <row r="2052" spans="1:2" s="17" customFormat="1" ht="11.25">
      <c r="A2052" s="209">
        <v>42465</v>
      </c>
      <c r="B2052" s="72">
        <v>75.400000000000006</v>
      </c>
    </row>
    <row r="2053" spans="1:2" s="17" customFormat="1" ht="11.25">
      <c r="A2053" s="209">
        <v>42466</v>
      </c>
      <c r="B2053" s="72">
        <v>76</v>
      </c>
    </row>
    <row r="2054" spans="1:2" s="17" customFormat="1" ht="11.25">
      <c r="A2054" s="209">
        <v>42467</v>
      </c>
      <c r="B2054" s="72">
        <v>75</v>
      </c>
    </row>
    <row r="2055" spans="1:2" s="17" customFormat="1" ht="11.25">
      <c r="A2055" s="209">
        <v>42468</v>
      </c>
      <c r="B2055" s="72">
        <v>75.599999999999994</v>
      </c>
    </row>
    <row r="2056" spans="1:2" s="17" customFormat="1" ht="11.25">
      <c r="A2056" s="209">
        <v>42471</v>
      </c>
      <c r="B2056" s="72">
        <v>76</v>
      </c>
    </row>
    <row r="2057" spans="1:2" s="17" customFormat="1" ht="11.25">
      <c r="A2057" s="209">
        <v>42472</v>
      </c>
      <c r="B2057" s="72">
        <v>76.8</v>
      </c>
    </row>
    <row r="2058" spans="1:2" s="17" customFormat="1" ht="11.25">
      <c r="A2058" s="209">
        <v>42473</v>
      </c>
      <c r="B2058" s="72">
        <v>76.5</v>
      </c>
    </row>
    <row r="2059" spans="1:2" s="17" customFormat="1" ht="11.25">
      <c r="A2059" s="209">
        <v>42474</v>
      </c>
      <c r="B2059" s="72">
        <v>77</v>
      </c>
    </row>
    <row r="2060" spans="1:2" s="17" customFormat="1" ht="11.25">
      <c r="A2060" s="209">
        <v>42475</v>
      </c>
      <c r="B2060" s="72">
        <v>77.2</v>
      </c>
    </row>
    <row r="2061" spans="1:2" s="17" customFormat="1" ht="11.25">
      <c r="A2061" s="209">
        <v>42478</v>
      </c>
      <c r="B2061" s="72">
        <v>77.5</v>
      </c>
    </row>
    <row r="2062" spans="1:2" s="17" customFormat="1" ht="11.25">
      <c r="A2062" s="209">
        <v>42479</v>
      </c>
      <c r="B2062" s="72">
        <v>78.099999999999994</v>
      </c>
    </row>
    <row r="2063" spans="1:2" s="17" customFormat="1" ht="11.25">
      <c r="A2063" s="209">
        <v>42480</v>
      </c>
      <c r="B2063" s="72">
        <v>77.900000000000006</v>
      </c>
    </row>
    <row r="2064" spans="1:2" s="17" customFormat="1" ht="11.25">
      <c r="A2064" s="209">
        <v>42481</v>
      </c>
      <c r="B2064" s="72">
        <v>77.400000000000006</v>
      </c>
    </row>
    <row r="2065" spans="1:2" s="17" customFormat="1" ht="11.25">
      <c r="A2065" s="209">
        <v>42482</v>
      </c>
      <c r="B2065" s="72">
        <v>77.099999999999994</v>
      </c>
    </row>
    <row r="2066" spans="1:2" s="17" customFormat="1" ht="11.25">
      <c r="A2066" s="209">
        <v>42485</v>
      </c>
      <c r="B2066" s="72">
        <v>77.2</v>
      </c>
    </row>
    <row r="2067" spans="1:2" s="17" customFormat="1" ht="11.25">
      <c r="A2067" s="209">
        <v>42486</v>
      </c>
      <c r="B2067" s="72">
        <v>77.5</v>
      </c>
    </row>
    <row r="2068" spans="1:2" s="17" customFormat="1" ht="11.25">
      <c r="A2068" s="209">
        <v>42487</v>
      </c>
      <c r="B2068" s="72">
        <v>75.900000000000006</v>
      </c>
    </row>
    <row r="2069" spans="1:2" s="17" customFormat="1" ht="11.25">
      <c r="A2069" s="209">
        <v>42488</v>
      </c>
      <c r="B2069" s="72">
        <v>76.3</v>
      </c>
    </row>
    <row r="2070" spans="1:2" s="17" customFormat="1" ht="11.25">
      <c r="A2070" s="209">
        <v>42489</v>
      </c>
      <c r="B2070" s="72">
        <v>76</v>
      </c>
    </row>
    <row r="2071" spans="1:2" s="17" customFormat="1" ht="11.25">
      <c r="A2071" s="209">
        <v>42492</v>
      </c>
      <c r="B2071" s="72">
        <v>76.7</v>
      </c>
    </row>
    <row r="2072" spans="1:2" s="17" customFormat="1" ht="11.25">
      <c r="A2072" s="209">
        <v>42493</v>
      </c>
      <c r="B2072" s="72">
        <v>74.8</v>
      </c>
    </row>
    <row r="2073" spans="1:2" s="17" customFormat="1" ht="11.25">
      <c r="A2073" s="209">
        <v>42494</v>
      </c>
      <c r="B2073" s="72">
        <v>74.599999999999994</v>
      </c>
    </row>
    <row r="2074" spans="1:2" s="17" customFormat="1" ht="11.25">
      <c r="A2074" s="209">
        <v>42495</v>
      </c>
      <c r="B2074" s="72">
        <v>74.7</v>
      </c>
    </row>
    <row r="2075" spans="1:2" s="17" customFormat="1" ht="11.25">
      <c r="A2075" s="209">
        <v>42496</v>
      </c>
      <c r="B2075" s="72">
        <v>73.7</v>
      </c>
    </row>
    <row r="2076" spans="1:2" s="17" customFormat="1" ht="11.25">
      <c r="A2076" s="209">
        <v>42499</v>
      </c>
      <c r="B2076" s="72">
        <v>73.2</v>
      </c>
    </row>
    <row r="2077" spans="1:2" s="17" customFormat="1" ht="11.25">
      <c r="A2077" s="209">
        <v>42500</v>
      </c>
      <c r="B2077" s="72">
        <v>73.599999999999994</v>
      </c>
    </row>
    <row r="2078" spans="1:2" s="17" customFormat="1" ht="11.25">
      <c r="A2078" s="209">
        <v>42501</v>
      </c>
      <c r="B2078" s="72">
        <v>73.8</v>
      </c>
    </row>
    <row r="2079" spans="1:2" s="17" customFormat="1" ht="11.25">
      <c r="A2079" s="209">
        <v>42502</v>
      </c>
      <c r="B2079" s="72">
        <v>73.3</v>
      </c>
    </row>
    <row r="2080" spans="1:2" s="17" customFormat="1" ht="11.25">
      <c r="A2080" s="209">
        <v>42503</v>
      </c>
      <c r="B2080" s="72">
        <v>72.7</v>
      </c>
    </row>
    <row r="2081" spans="1:2" s="17" customFormat="1" ht="11.25">
      <c r="A2081" s="209">
        <v>42506</v>
      </c>
      <c r="B2081" s="72">
        <v>72.900000000000006</v>
      </c>
    </row>
    <row r="2082" spans="1:2" s="17" customFormat="1" ht="11.25">
      <c r="A2082" s="209">
        <v>42507</v>
      </c>
      <c r="B2082" s="72">
        <v>73.2</v>
      </c>
    </row>
    <row r="2083" spans="1:2" s="17" customFormat="1" ht="11.25">
      <c r="A2083" s="209">
        <v>42508</v>
      </c>
      <c r="B2083" s="72">
        <v>72.3</v>
      </c>
    </row>
    <row r="2084" spans="1:2" s="17" customFormat="1" ht="11.25">
      <c r="A2084" s="209">
        <v>42509</v>
      </c>
      <c r="B2084" s="72">
        <v>72.3</v>
      </c>
    </row>
    <row r="2085" spans="1:2" s="17" customFormat="1" ht="11.25">
      <c r="A2085" s="209">
        <v>42510</v>
      </c>
      <c r="B2085" s="72">
        <v>72.2</v>
      </c>
    </row>
    <row r="2086" spans="1:2" s="17" customFormat="1" ht="11.25">
      <c r="A2086" s="209">
        <v>42513</v>
      </c>
      <c r="B2086" s="72">
        <v>72.2</v>
      </c>
    </row>
    <row r="2087" spans="1:2" s="17" customFormat="1" ht="11.25">
      <c r="A2087" s="209">
        <v>42514</v>
      </c>
      <c r="B2087" s="72">
        <v>71.8</v>
      </c>
    </row>
    <row r="2088" spans="1:2" s="17" customFormat="1" ht="11.25">
      <c r="A2088" s="209">
        <v>42515</v>
      </c>
      <c r="B2088" s="72">
        <v>72</v>
      </c>
    </row>
    <row r="2089" spans="1:2" s="17" customFormat="1" ht="11.25">
      <c r="A2089" s="209">
        <v>42516</v>
      </c>
      <c r="B2089" s="72">
        <v>72.3</v>
      </c>
    </row>
    <row r="2090" spans="1:2" s="17" customFormat="1" ht="11.25">
      <c r="A2090" s="209">
        <v>42517</v>
      </c>
      <c r="B2090" s="72">
        <v>71.8</v>
      </c>
    </row>
    <row r="2091" spans="1:2" s="17" customFormat="1" ht="11.25">
      <c r="A2091" s="209">
        <v>42520</v>
      </c>
      <c r="B2091" s="72">
        <v>71.8</v>
      </c>
    </row>
    <row r="2092" spans="1:2" s="17" customFormat="1" ht="11.25">
      <c r="A2092" s="209">
        <v>42521</v>
      </c>
      <c r="B2092" s="72">
        <v>72.3</v>
      </c>
    </row>
    <row r="2093" spans="1:2" s="17" customFormat="1" ht="11.25">
      <c r="A2093" s="209">
        <v>42522</v>
      </c>
      <c r="B2093" s="72">
        <v>72.599999999999994</v>
      </c>
    </row>
    <row r="2094" spans="1:2" s="17" customFormat="1" ht="11.25">
      <c r="A2094" s="209">
        <v>42523</v>
      </c>
      <c r="B2094" s="72">
        <v>72.3</v>
      </c>
    </row>
    <row r="2095" spans="1:2" s="17" customFormat="1" ht="11.25">
      <c r="A2095" s="209">
        <v>42524</v>
      </c>
      <c r="B2095" s="72">
        <v>73.7</v>
      </c>
    </row>
    <row r="2096" spans="1:2" s="17" customFormat="1" ht="11.25">
      <c r="A2096" s="209">
        <v>42527</v>
      </c>
      <c r="B2096" s="72">
        <v>73.7</v>
      </c>
    </row>
    <row r="2097" spans="1:2" s="17" customFormat="1" ht="11.25">
      <c r="A2097" s="209">
        <v>42528</v>
      </c>
      <c r="B2097" s="72">
        <v>74.599999999999994</v>
      </c>
    </row>
    <row r="2098" spans="1:2" s="17" customFormat="1" ht="11.25">
      <c r="A2098" s="209">
        <v>42529</v>
      </c>
      <c r="B2098" s="72">
        <v>74.7</v>
      </c>
    </row>
    <row r="2099" spans="1:2" s="17" customFormat="1" ht="11.25">
      <c r="A2099" s="209">
        <v>42530</v>
      </c>
      <c r="B2099" s="72">
        <v>74.3</v>
      </c>
    </row>
    <row r="2100" spans="1:2" s="17" customFormat="1" ht="11.25">
      <c r="A2100" s="209">
        <v>42531</v>
      </c>
      <c r="B2100" s="72">
        <v>73.7</v>
      </c>
    </row>
    <row r="2101" spans="1:2" s="17" customFormat="1" ht="11.25">
      <c r="A2101" s="209">
        <v>42534</v>
      </c>
      <c r="B2101" s="72">
        <v>73.900000000000006</v>
      </c>
    </row>
    <row r="2102" spans="1:2" s="17" customFormat="1" ht="11.25">
      <c r="A2102" s="209">
        <v>42535</v>
      </c>
      <c r="B2102" s="72">
        <v>73.599999999999994</v>
      </c>
    </row>
    <row r="2103" spans="1:2" s="17" customFormat="1" ht="11.25">
      <c r="A2103" s="209">
        <v>42536</v>
      </c>
      <c r="B2103" s="72">
        <v>74.099999999999994</v>
      </c>
    </row>
    <row r="2104" spans="1:2" s="17" customFormat="1" ht="11.25">
      <c r="A2104" s="209">
        <v>42537</v>
      </c>
      <c r="B2104" s="72">
        <v>73.599999999999994</v>
      </c>
    </row>
    <row r="2105" spans="1:2" s="17" customFormat="1" ht="11.25">
      <c r="A2105" s="209">
        <v>42538</v>
      </c>
      <c r="B2105" s="72">
        <v>74</v>
      </c>
    </row>
    <row r="2106" spans="1:2" s="17" customFormat="1" ht="11.25">
      <c r="A2106" s="209">
        <v>42541</v>
      </c>
      <c r="B2106" s="72">
        <v>74.599999999999994</v>
      </c>
    </row>
    <row r="2107" spans="1:2" s="17" customFormat="1" ht="11.25">
      <c r="A2107" s="209">
        <v>42542</v>
      </c>
      <c r="B2107" s="72">
        <v>74.5</v>
      </c>
    </row>
    <row r="2108" spans="1:2" s="17" customFormat="1" ht="11.25">
      <c r="A2108" s="209">
        <v>42543</v>
      </c>
      <c r="B2108" s="72">
        <v>75</v>
      </c>
    </row>
    <row r="2109" spans="1:2" s="17" customFormat="1" ht="11.25">
      <c r="A2109" s="209">
        <v>42544</v>
      </c>
      <c r="B2109" s="72">
        <v>76.099999999999994</v>
      </c>
    </row>
    <row r="2110" spans="1:2" s="17" customFormat="1" ht="11.25">
      <c r="A2110" s="209">
        <v>42545</v>
      </c>
      <c r="B2110" s="72">
        <v>74.599999999999994</v>
      </c>
    </row>
    <row r="2111" spans="1:2" s="17" customFormat="1" ht="11.25">
      <c r="A2111" s="209">
        <v>42548</v>
      </c>
      <c r="B2111" s="72">
        <v>73.3</v>
      </c>
    </row>
    <row r="2112" spans="1:2" s="17" customFormat="1" ht="11.25">
      <c r="A2112" s="209">
        <v>42549</v>
      </c>
      <c r="B2112" s="72">
        <v>73.900000000000006</v>
      </c>
    </row>
    <row r="2113" spans="1:2" s="17" customFormat="1" ht="11.25">
      <c r="A2113" s="209">
        <v>42550</v>
      </c>
      <c r="B2113" s="72">
        <v>74.5</v>
      </c>
    </row>
    <row r="2114" spans="1:2" s="17" customFormat="1" ht="11.25">
      <c r="A2114" s="209">
        <v>42551</v>
      </c>
      <c r="B2114" s="72">
        <v>74.5</v>
      </c>
    </row>
    <row r="2115" spans="1:2" s="17" customFormat="1" ht="11.25">
      <c r="A2115" s="209">
        <v>42552</v>
      </c>
      <c r="B2115" s="72">
        <v>75</v>
      </c>
    </row>
    <row r="2116" spans="1:2" s="17" customFormat="1" ht="11.25">
      <c r="A2116" s="209">
        <v>42555</v>
      </c>
      <c r="B2116" s="72">
        <v>75.400000000000006</v>
      </c>
    </row>
    <row r="2117" spans="1:2" s="17" customFormat="1" ht="11.25">
      <c r="A2117" s="209">
        <v>42556</v>
      </c>
      <c r="B2117" s="72">
        <v>74.599999999999994</v>
      </c>
    </row>
    <row r="2118" spans="1:2" s="17" customFormat="1" ht="11.25">
      <c r="A2118" s="209">
        <v>42557</v>
      </c>
      <c r="B2118" s="72">
        <v>75.2</v>
      </c>
    </row>
    <row r="2119" spans="1:2" s="17" customFormat="1" ht="11.25">
      <c r="A2119" s="209">
        <v>42558</v>
      </c>
      <c r="B2119" s="72">
        <v>74.8</v>
      </c>
    </row>
    <row r="2120" spans="1:2" s="17" customFormat="1" ht="11.25">
      <c r="A2120" s="209">
        <v>42559</v>
      </c>
      <c r="B2120" s="72">
        <v>75.7</v>
      </c>
    </row>
    <row r="2121" spans="1:2" s="17" customFormat="1" ht="11.25">
      <c r="A2121" s="209">
        <v>42562</v>
      </c>
      <c r="B2121" s="72">
        <v>75.3</v>
      </c>
    </row>
    <row r="2122" spans="1:2" s="17" customFormat="1" ht="11.25">
      <c r="A2122" s="209">
        <v>42563</v>
      </c>
      <c r="B2122" s="72">
        <v>76.2</v>
      </c>
    </row>
    <row r="2123" spans="1:2" s="17" customFormat="1" ht="11.25">
      <c r="A2123" s="209">
        <v>42564</v>
      </c>
      <c r="B2123" s="72">
        <v>76.099999999999994</v>
      </c>
    </row>
    <row r="2124" spans="1:2" s="17" customFormat="1" ht="11.25">
      <c r="A2124" s="209">
        <v>42565</v>
      </c>
      <c r="B2124" s="72">
        <v>76.3</v>
      </c>
    </row>
    <row r="2125" spans="1:2" s="17" customFormat="1" ht="11.25">
      <c r="A2125" s="209">
        <v>42566</v>
      </c>
      <c r="B2125" s="72">
        <v>75.8</v>
      </c>
    </row>
    <row r="2126" spans="1:2" s="17" customFormat="1" ht="11.25">
      <c r="A2126" s="209">
        <v>42569</v>
      </c>
      <c r="B2126" s="72">
        <v>75.900000000000006</v>
      </c>
    </row>
    <row r="2127" spans="1:2" s="17" customFormat="1" ht="11.25">
      <c r="A2127" s="209">
        <v>42570</v>
      </c>
      <c r="B2127" s="72">
        <v>75</v>
      </c>
    </row>
    <row r="2128" spans="1:2" s="17" customFormat="1" ht="11.25">
      <c r="A2128" s="209">
        <v>42571</v>
      </c>
      <c r="B2128" s="72">
        <v>74.8</v>
      </c>
    </row>
    <row r="2129" spans="1:2" s="17" customFormat="1" ht="11.25">
      <c r="A2129" s="209">
        <v>42572</v>
      </c>
      <c r="B2129" s="72">
        <v>75</v>
      </c>
    </row>
    <row r="2130" spans="1:2" s="17" customFormat="1" ht="11.25">
      <c r="A2130" s="209">
        <v>42573</v>
      </c>
      <c r="B2130" s="72">
        <v>74.7</v>
      </c>
    </row>
    <row r="2131" spans="1:2" s="17" customFormat="1" ht="11.25">
      <c r="A2131" s="209">
        <v>42576</v>
      </c>
      <c r="B2131" s="72">
        <v>74.7</v>
      </c>
    </row>
    <row r="2132" spans="1:2" s="17" customFormat="1" ht="11.25">
      <c r="A2132" s="209">
        <v>42577</v>
      </c>
      <c r="B2132" s="72">
        <v>75</v>
      </c>
    </row>
    <row r="2133" spans="1:2" s="17" customFormat="1" ht="11.25">
      <c r="A2133" s="209">
        <v>42578</v>
      </c>
      <c r="B2133" s="72">
        <v>74.900000000000006</v>
      </c>
    </row>
    <row r="2134" spans="1:2" s="17" customFormat="1" ht="11.25">
      <c r="A2134" s="209">
        <v>42579</v>
      </c>
      <c r="B2134" s="72">
        <v>75</v>
      </c>
    </row>
    <row r="2135" spans="1:2" s="17" customFormat="1" ht="11.25">
      <c r="A2135" s="209">
        <v>42580</v>
      </c>
      <c r="B2135" s="72">
        <v>76</v>
      </c>
    </row>
    <row r="2136" spans="1:2" s="17" customFormat="1" ht="11.25">
      <c r="A2136" s="209">
        <v>42583</v>
      </c>
      <c r="B2136" s="72">
        <v>75.400000000000006</v>
      </c>
    </row>
    <row r="2137" spans="1:2" s="17" customFormat="1" ht="11.25">
      <c r="A2137" s="209">
        <v>42584</v>
      </c>
      <c r="B2137" s="72">
        <v>76.099999999999994</v>
      </c>
    </row>
    <row r="2138" spans="1:2" s="17" customFormat="1" ht="11.25">
      <c r="A2138" s="209">
        <v>42585</v>
      </c>
      <c r="B2138" s="72">
        <v>75.900000000000006</v>
      </c>
    </row>
    <row r="2139" spans="1:2" s="17" customFormat="1" ht="11.25">
      <c r="A2139" s="209">
        <v>42586</v>
      </c>
      <c r="B2139" s="72">
        <v>76.3</v>
      </c>
    </row>
    <row r="2140" spans="1:2" s="17" customFormat="1" ht="11.25">
      <c r="A2140" s="209">
        <v>42587</v>
      </c>
      <c r="B2140" s="72">
        <v>76.2</v>
      </c>
    </row>
    <row r="2141" spans="1:2" s="17" customFormat="1" ht="11.25">
      <c r="A2141" s="209">
        <v>42590</v>
      </c>
      <c r="B2141" s="72">
        <v>76.5</v>
      </c>
    </row>
    <row r="2142" spans="1:2" s="17" customFormat="1" ht="11.25">
      <c r="A2142" s="209">
        <v>42591</v>
      </c>
      <c r="B2142" s="72">
        <v>76.7</v>
      </c>
    </row>
    <row r="2143" spans="1:2" s="17" customFormat="1" ht="11.25">
      <c r="A2143" s="209">
        <v>42592</v>
      </c>
      <c r="B2143" s="72">
        <v>77</v>
      </c>
    </row>
    <row r="2144" spans="1:2" s="17" customFormat="1" ht="11.25">
      <c r="A2144" s="209">
        <v>42593</v>
      </c>
      <c r="B2144" s="72">
        <v>77</v>
      </c>
    </row>
    <row r="2145" spans="1:2" s="17" customFormat="1" ht="11.25">
      <c r="A2145" s="209">
        <v>42594</v>
      </c>
      <c r="B2145" s="72">
        <v>76.5</v>
      </c>
    </row>
    <row r="2146" spans="1:2" s="17" customFormat="1" ht="11.25">
      <c r="A2146" s="209">
        <v>42597</v>
      </c>
      <c r="B2146" s="72">
        <v>76.7</v>
      </c>
    </row>
    <row r="2147" spans="1:2" s="17" customFormat="1" ht="11.25">
      <c r="A2147" s="209">
        <v>42598</v>
      </c>
      <c r="B2147" s="72">
        <v>77</v>
      </c>
    </row>
    <row r="2148" spans="1:2" s="17" customFormat="1" ht="11.25">
      <c r="A2148" s="209">
        <v>42599</v>
      </c>
      <c r="B2148" s="72">
        <v>76.599999999999994</v>
      </c>
    </row>
    <row r="2149" spans="1:2" s="17" customFormat="1" ht="11.25">
      <c r="A2149" s="209">
        <v>42600</v>
      </c>
      <c r="B2149" s="72">
        <v>76.900000000000006</v>
      </c>
    </row>
    <row r="2150" spans="1:2" s="17" customFormat="1" ht="11.25">
      <c r="A2150" s="209">
        <v>42601</v>
      </c>
      <c r="B2150" s="72">
        <v>76.3</v>
      </c>
    </row>
    <row r="2151" spans="1:2" s="17" customFormat="1" ht="11.25">
      <c r="A2151" s="209">
        <v>42604</v>
      </c>
      <c r="B2151" s="72">
        <v>76.2</v>
      </c>
    </row>
    <row r="2152" spans="1:2" s="17" customFormat="1" ht="11.25">
      <c r="A2152" s="209">
        <v>42605</v>
      </c>
      <c r="B2152" s="72">
        <v>76.2</v>
      </c>
    </row>
    <row r="2153" spans="1:2" s="17" customFormat="1" ht="11.25">
      <c r="A2153" s="209">
        <v>42606</v>
      </c>
      <c r="B2153" s="72">
        <v>76.099999999999994</v>
      </c>
    </row>
    <row r="2154" spans="1:2" s="17" customFormat="1" ht="11.25">
      <c r="A2154" s="209">
        <v>42607</v>
      </c>
      <c r="B2154" s="72">
        <v>76.2</v>
      </c>
    </row>
    <row r="2155" spans="1:2" s="17" customFormat="1" ht="11.25">
      <c r="A2155" s="209">
        <v>42608</v>
      </c>
      <c r="B2155" s="72">
        <v>75.599999999999994</v>
      </c>
    </row>
    <row r="2156" spans="1:2" s="17" customFormat="1" ht="11.25">
      <c r="A2156" s="209">
        <v>42611</v>
      </c>
      <c r="B2156" s="72">
        <v>75.7</v>
      </c>
    </row>
    <row r="2157" spans="1:2" s="17" customFormat="1" ht="11.25">
      <c r="A2157" s="209">
        <v>42612</v>
      </c>
      <c r="B2157" s="72">
        <v>75.099999999999994</v>
      </c>
    </row>
    <row r="2158" spans="1:2" s="17" customFormat="1" ht="11.25">
      <c r="A2158" s="209">
        <v>42613</v>
      </c>
      <c r="B2158" s="72">
        <v>75.2</v>
      </c>
    </row>
    <row r="2159" spans="1:2" s="17" customFormat="1" ht="11.25">
      <c r="A2159" s="209">
        <v>42614</v>
      </c>
      <c r="B2159" s="72">
        <v>75.5</v>
      </c>
    </row>
    <row r="2160" spans="1:2" s="17" customFormat="1" ht="11.25">
      <c r="A2160" s="209">
        <v>42615</v>
      </c>
      <c r="B2160" s="72">
        <v>75.7</v>
      </c>
    </row>
    <row r="2161" spans="1:2" s="17" customFormat="1" ht="11.25">
      <c r="A2161" s="209">
        <v>42618</v>
      </c>
      <c r="B2161" s="72">
        <v>75.8</v>
      </c>
    </row>
    <row r="2162" spans="1:2" s="17" customFormat="1" ht="11.25">
      <c r="A2162" s="209">
        <v>42619</v>
      </c>
      <c r="B2162" s="72">
        <v>76.900000000000006</v>
      </c>
    </row>
    <row r="2163" spans="1:2" s="17" customFormat="1" ht="11.25">
      <c r="A2163" s="209">
        <v>42620</v>
      </c>
      <c r="B2163" s="72">
        <v>76.7</v>
      </c>
    </row>
    <row r="2164" spans="1:2" s="17" customFormat="1" ht="11.25">
      <c r="A2164" s="209">
        <v>42621</v>
      </c>
      <c r="B2164" s="72">
        <v>76.400000000000006</v>
      </c>
    </row>
    <row r="2165" spans="1:2" s="17" customFormat="1" ht="11.25">
      <c r="A2165" s="209">
        <v>42622</v>
      </c>
      <c r="B2165" s="72">
        <v>75.400000000000006</v>
      </c>
    </row>
    <row r="2166" spans="1:2" s="17" customFormat="1" ht="11.25">
      <c r="A2166" s="209">
        <v>42625</v>
      </c>
      <c r="B2166" s="72">
        <v>75.7</v>
      </c>
    </row>
    <row r="2167" spans="1:2" s="17" customFormat="1" ht="11.25">
      <c r="A2167" s="209">
        <v>42626</v>
      </c>
      <c r="B2167" s="72">
        <v>74.7</v>
      </c>
    </row>
    <row r="2168" spans="1:2" s="17" customFormat="1" ht="11.25">
      <c r="A2168" s="209">
        <v>42627</v>
      </c>
      <c r="B2168" s="72">
        <v>74.7</v>
      </c>
    </row>
    <row r="2169" spans="1:2" s="17" customFormat="1" ht="11.25">
      <c r="A2169" s="209">
        <v>42628</v>
      </c>
      <c r="B2169" s="72">
        <v>75.099999999999994</v>
      </c>
    </row>
    <row r="2170" spans="1:2" s="17" customFormat="1" ht="11.25">
      <c r="A2170" s="209">
        <v>42629</v>
      </c>
      <c r="B2170" s="72">
        <v>74.900000000000006</v>
      </c>
    </row>
    <row r="2171" spans="1:2" s="17" customFormat="1" ht="11.25">
      <c r="A2171" s="209">
        <v>42632</v>
      </c>
      <c r="B2171" s="72">
        <v>75.3</v>
      </c>
    </row>
    <row r="2172" spans="1:2" s="17" customFormat="1" ht="11.25">
      <c r="A2172" s="209">
        <v>42633</v>
      </c>
      <c r="B2172" s="72">
        <v>75.599999999999994</v>
      </c>
    </row>
    <row r="2173" spans="1:2" s="17" customFormat="1" ht="11.25">
      <c r="A2173" s="209">
        <v>42634</v>
      </c>
      <c r="B2173" s="72">
        <v>76.2</v>
      </c>
    </row>
    <row r="2174" spans="1:2" s="17" customFormat="1" ht="11.25">
      <c r="A2174" s="209">
        <v>42635</v>
      </c>
      <c r="B2174" s="72">
        <v>76.400000000000006</v>
      </c>
    </row>
    <row r="2175" spans="1:2" s="17" customFormat="1" ht="11.25">
      <c r="A2175" s="209">
        <v>42636</v>
      </c>
      <c r="B2175" s="72">
        <v>76.2</v>
      </c>
    </row>
    <row r="2176" spans="1:2" s="17" customFormat="1" ht="11.25">
      <c r="A2176" s="209">
        <v>42639</v>
      </c>
      <c r="B2176" s="72">
        <v>76.400000000000006</v>
      </c>
    </row>
    <row r="2177" spans="1:2" s="17" customFormat="1" ht="11.25">
      <c r="A2177" s="209">
        <v>42640</v>
      </c>
      <c r="B2177" s="72">
        <v>76.7</v>
      </c>
    </row>
    <row r="2178" spans="1:2" s="17" customFormat="1" ht="11.25">
      <c r="A2178" s="209">
        <v>42641</v>
      </c>
      <c r="B2178" s="72">
        <v>76.900000000000006</v>
      </c>
    </row>
    <row r="2179" spans="1:2" s="17" customFormat="1" ht="11.25">
      <c r="A2179" s="209">
        <v>42642</v>
      </c>
      <c r="B2179" s="72">
        <v>76.400000000000006</v>
      </c>
    </row>
    <row r="2180" spans="1:2" s="17" customFormat="1" ht="11.25">
      <c r="A2180" s="209">
        <v>42643</v>
      </c>
      <c r="B2180" s="72">
        <v>76.599999999999994</v>
      </c>
    </row>
    <row r="2181" spans="1:2" s="17" customFormat="1" ht="11.25">
      <c r="A2181" s="209">
        <v>42646</v>
      </c>
      <c r="B2181" s="72">
        <v>76.7</v>
      </c>
    </row>
    <row r="2182" spans="1:2" s="17" customFormat="1" ht="11.25">
      <c r="A2182" s="209">
        <v>42647</v>
      </c>
      <c r="B2182" s="72">
        <v>76.2</v>
      </c>
    </row>
    <row r="2183" spans="1:2" s="17" customFormat="1" ht="11.25">
      <c r="A2183" s="209">
        <v>42648</v>
      </c>
      <c r="B2183" s="72">
        <v>76.2</v>
      </c>
    </row>
    <row r="2184" spans="1:2" s="17" customFormat="1" ht="11.25">
      <c r="A2184" s="209">
        <v>42649</v>
      </c>
      <c r="B2184" s="72">
        <v>75.900000000000006</v>
      </c>
    </row>
    <row r="2185" spans="1:2" s="17" customFormat="1" ht="11.25">
      <c r="A2185" s="209">
        <v>42650</v>
      </c>
      <c r="B2185" s="72">
        <v>75.8</v>
      </c>
    </row>
    <row r="2186" spans="1:2" s="17" customFormat="1" ht="11.25">
      <c r="A2186" s="209">
        <v>42653</v>
      </c>
      <c r="B2186" s="72">
        <v>76.099999999999994</v>
      </c>
    </row>
    <row r="2187" spans="1:2" s="17" customFormat="1" ht="11.25">
      <c r="A2187" s="209">
        <v>42654</v>
      </c>
      <c r="B2187" s="72">
        <v>75.400000000000006</v>
      </c>
    </row>
    <row r="2188" spans="1:2" s="17" customFormat="1" ht="11.25">
      <c r="A2188" s="209">
        <v>42655</v>
      </c>
      <c r="B2188" s="72">
        <v>75.599999999999994</v>
      </c>
    </row>
    <row r="2189" spans="1:2" s="17" customFormat="1" ht="11.25">
      <c r="A2189" s="209">
        <v>42656</v>
      </c>
      <c r="B2189" s="72">
        <v>75.7</v>
      </c>
    </row>
    <row r="2190" spans="1:2" s="17" customFormat="1" ht="11.25">
      <c r="A2190" s="209">
        <v>42657</v>
      </c>
      <c r="B2190" s="72">
        <v>76.2</v>
      </c>
    </row>
    <row r="2191" spans="1:2" s="17" customFormat="1" ht="11.25">
      <c r="A2191" s="209">
        <v>42660</v>
      </c>
      <c r="B2191" s="72">
        <v>76.3</v>
      </c>
    </row>
    <row r="2192" spans="1:2" s="17" customFormat="1" ht="11.25">
      <c r="A2192" s="209">
        <v>42661</v>
      </c>
      <c r="B2192" s="72">
        <v>76.7</v>
      </c>
    </row>
    <row r="2193" spans="1:2" s="17" customFormat="1" ht="11.25">
      <c r="A2193" s="209">
        <v>42662</v>
      </c>
      <c r="B2193" s="72">
        <v>77.2</v>
      </c>
    </row>
    <row r="2194" spans="1:2" s="17" customFormat="1" ht="11.25">
      <c r="A2194" s="209">
        <v>42663</v>
      </c>
      <c r="B2194" s="72">
        <v>76.3</v>
      </c>
    </row>
    <row r="2195" spans="1:2" s="17" customFormat="1" ht="11.25">
      <c r="A2195" s="209">
        <v>42664</v>
      </c>
      <c r="B2195" s="72">
        <v>76.099999999999994</v>
      </c>
    </row>
    <row r="2196" spans="1:2" s="17" customFormat="1" ht="11.25">
      <c r="A2196" s="209">
        <v>42667</v>
      </c>
      <c r="B2196" s="72">
        <v>76.099999999999994</v>
      </c>
    </row>
    <row r="2197" spans="1:2" s="17" customFormat="1" ht="11.25">
      <c r="A2197" s="209">
        <v>42668</v>
      </c>
      <c r="B2197" s="72">
        <v>76.5</v>
      </c>
    </row>
    <row r="2198" spans="1:2" s="17" customFormat="1" ht="11.25">
      <c r="A2198" s="209">
        <v>42669</v>
      </c>
      <c r="B2198" s="72">
        <v>76.5</v>
      </c>
    </row>
    <row r="2199" spans="1:2" s="17" customFormat="1" ht="11.25">
      <c r="A2199" s="209">
        <v>42670</v>
      </c>
      <c r="B2199" s="72">
        <v>75.900000000000006</v>
      </c>
    </row>
    <row r="2200" spans="1:2" s="17" customFormat="1" ht="11.25">
      <c r="A2200" s="209">
        <v>42671</v>
      </c>
      <c r="B2200" s="72">
        <v>76</v>
      </c>
    </row>
    <row r="2201" spans="1:2" s="17" customFormat="1" ht="11.25">
      <c r="A2201" s="209">
        <v>42674</v>
      </c>
      <c r="B2201" s="72">
        <v>76.099999999999994</v>
      </c>
    </row>
    <row r="2202" spans="1:2" s="17" customFormat="1" ht="11.25">
      <c r="A2202" s="209">
        <v>42675</v>
      </c>
      <c r="B2202" s="72">
        <v>76.5</v>
      </c>
    </row>
    <row r="2203" spans="1:2" s="17" customFormat="1" ht="11.25">
      <c r="A2203" s="209">
        <v>42676</v>
      </c>
      <c r="B2203" s="72">
        <v>76.599999999999994</v>
      </c>
    </row>
    <row r="2204" spans="1:2" s="17" customFormat="1" ht="11.25">
      <c r="A2204" s="209">
        <v>42677</v>
      </c>
      <c r="B2204" s="72">
        <v>76.8</v>
      </c>
    </row>
    <row r="2205" spans="1:2" s="17" customFormat="1" ht="11.25">
      <c r="A2205" s="209">
        <v>42678</v>
      </c>
      <c r="B2205" s="72">
        <v>76.7</v>
      </c>
    </row>
    <row r="2206" spans="1:2" s="17" customFormat="1" ht="11.25">
      <c r="A2206" s="209">
        <v>42681</v>
      </c>
      <c r="B2206" s="72">
        <v>77.3</v>
      </c>
    </row>
    <row r="2207" spans="1:2" s="17" customFormat="1" ht="11.25">
      <c r="A2207" s="209">
        <v>42682</v>
      </c>
      <c r="B2207" s="72">
        <v>77.599999999999994</v>
      </c>
    </row>
    <row r="2208" spans="1:2" s="17" customFormat="1" ht="11.25">
      <c r="A2208" s="209">
        <v>42683</v>
      </c>
      <c r="B2208" s="72">
        <v>76.400000000000006</v>
      </c>
    </row>
    <row r="2209" spans="1:2" s="17" customFormat="1" ht="11.25">
      <c r="A2209" s="209">
        <v>42684</v>
      </c>
      <c r="B2209" s="72">
        <v>76.099999999999994</v>
      </c>
    </row>
    <row r="2210" spans="1:2" s="17" customFormat="1" ht="11.25">
      <c r="A2210" s="209">
        <v>42685</v>
      </c>
      <c r="B2210" s="72">
        <v>75.5</v>
      </c>
    </row>
    <row r="2211" spans="1:2" s="17" customFormat="1" ht="11.25">
      <c r="A2211" s="209">
        <v>42688</v>
      </c>
      <c r="B2211" s="72">
        <v>75.5</v>
      </c>
    </row>
    <row r="2212" spans="1:2" s="17" customFormat="1" ht="11.25">
      <c r="A2212" s="209">
        <v>42689</v>
      </c>
      <c r="B2212" s="72">
        <v>75.599999999999994</v>
      </c>
    </row>
    <row r="2213" spans="1:2" s="17" customFormat="1" ht="11.25">
      <c r="A2213" s="209">
        <v>42690</v>
      </c>
      <c r="B2213" s="72">
        <v>74.8</v>
      </c>
    </row>
    <row r="2214" spans="1:2" s="17" customFormat="1" ht="11.25">
      <c r="A2214" s="209">
        <v>42691</v>
      </c>
      <c r="B2214" s="72">
        <v>74.099999999999994</v>
      </c>
    </row>
    <row r="2215" spans="1:2" s="17" customFormat="1" ht="11.25">
      <c r="A2215" s="209">
        <v>42692</v>
      </c>
      <c r="B2215" s="72">
        <v>73.400000000000006</v>
      </c>
    </row>
    <row r="2216" spans="1:2" s="17" customFormat="1" ht="11.25">
      <c r="A2216" s="209">
        <v>42695</v>
      </c>
      <c r="B2216" s="72">
        <v>73.7</v>
      </c>
    </row>
    <row r="2217" spans="1:2" s="17" customFormat="1" ht="11.25">
      <c r="A2217" s="209">
        <v>42696</v>
      </c>
      <c r="B2217" s="72">
        <v>74</v>
      </c>
    </row>
    <row r="2218" spans="1:2" s="17" customFormat="1" ht="11.25">
      <c r="A2218" s="209">
        <v>42697</v>
      </c>
      <c r="B2218" s="72">
        <v>73.900000000000006</v>
      </c>
    </row>
    <row r="2219" spans="1:2" s="17" customFormat="1" ht="11.25">
      <c r="A2219" s="209">
        <v>42698</v>
      </c>
      <c r="B2219" s="72">
        <v>74.099999999999994</v>
      </c>
    </row>
    <row r="2220" spans="1:2" s="17" customFormat="1" ht="11.25">
      <c r="A2220" s="209">
        <v>42699</v>
      </c>
      <c r="B2220" s="72">
        <v>74.400000000000006</v>
      </c>
    </row>
    <row r="2221" spans="1:2" s="17" customFormat="1" ht="11.25">
      <c r="A2221" s="209">
        <v>42702</v>
      </c>
      <c r="B2221" s="72">
        <v>74.8</v>
      </c>
    </row>
    <row r="2222" spans="1:2" s="17" customFormat="1" ht="11.25">
      <c r="A2222" s="209">
        <v>42703</v>
      </c>
      <c r="B2222" s="72">
        <v>74.8</v>
      </c>
    </row>
    <row r="2223" spans="1:2" s="17" customFormat="1" ht="11.25">
      <c r="A2223" s="209">
        <v>42704</v>
      </c>
      <c r="B2223" s="72">
        <v>73.900000000000006</v>
      </c>
    </row>
    <row r="2224" spans="1:2" s="17" customFormat="1" ht="11.25">
      <c r="A2224" s="209">
        <v>42705</v>
      </c>
      <c r="B2224" s="72">
        <v>74.099999999999994</v>
      </c>
    </row>
    <row r="2225" spans="1:2" s="17" customFormat="1" ht="11.25">
      <c r="A2225" s="209">
        <v>42706</v>
      </c>
      <c r="B2225" s="72">
        <v>74.599999999999994</v>
      </c>
    </row>
    <row r="2226" spans="1:2" s="17" customFormat="1" ht="11.25">
      <c r="A2226" s="209">
        <v>42709</v>
      </c>
      <c r="B2226" s="72">
        <v>74.7</v>
      </c>
    </row>
    <row r="2227" spans="1:2" s="17" customFormat="1" ht="11.25">
      <c r="A2227" s="209">
        <v>42710</v>
      </c>
      <c r="B2227" s="72">
        <v>74.599999999999994</v>
      </c>
    </row>
    <row r="2228" spans="1:2" s="17" customFormat="1" ht="11.25">
      <c r="A2228" s="209">
        <v>42711</v>
      </c>
      <c r="B2228" s="72">
        <v>74.8</v>
      </c>
    </row>
    <row r="2229" spans="1:2" s="17" customFormat="1" ht="11.25">
      <c r="A2229" s="209">
        <v>42712</v>
      </c>
      <c r="B2229" s="72">
        <v>74.599999999999994</v>
      </c>
    </row>
    <row r="2230" spans="1:2" s="17" customFormat="1" ht="11.25">
      <c r="A2230" s="209">
        <v>42713</v>
      </c>
      <c r="B2230" s="72">
        <v>74.5</v>
      </c>
    </row>
    <row r="2231" spans="1:2" s="17" customFormat="1" ht="11.25">
      <c r="A2231" s="209">
        <v>42716</v>
      </c>
      <c r="B2231" s="72">
        <v>75</v>
      </c>
    </row>
    <row r="2232" spans="1:2" s="17" customFormat="1" ht="11.25">
      <c r="A2232" s="209">
        <v>42717</v>
      </c>
      <c r="B2232" s="72">
        <v>75</v>
      </c>
    </row>
    <row r="2233" spans="1:2" s="17" customFormat="1" ht="11.25">
      <c r="A2233" s="209">
        <v>42718</v>
      </c>
      <c r="B2233" s="72">
        <v>74.099999999999994</v>
      </c>
    </row>
    <row r="2234" spans="1:2" s="17" customFormat="1" ht="11.25">
      <c r="A2234" s="209">
        <v>42719</v>
      </c>
      <c r="B2234" s="72">
        <v>73.599999999999994</v>
      </c>
    </row>
    <row r="2235" spans="1:2" s="17" customFormat="1" ht="11.25">
      <c r="A2235" s="209">
        <v>42720</v>
      </c>
      <c r="B2235" s="72">
        <v>73.099999999999994</v>
      </c>
    </row>
    <row r="2236" spans="1:2" s="17" customFormat="1" ht="11.25">
      <c r="A2236" s="209">
        <v>42723</v>
      </c>
      <c r="B2236" s="72">
        <v>72.5</v>
      </c>
    </row>
    <row r="2237" spans="1:2" s="17" customFormat="1" ht="11.25">
      <c r="A2237" s="209">
        <v>42724</v>
      </c>
      <c r="B2237" s="72">
        <v>72.599999999999994</v>
      </c>
    </row>
    <row r="2238" spans="1:2" s="17" customFormat="1" ht="11.25">
      <c r="A2238" s="209">
        <v>42725</v>
      </c>
      <c r="B2238" s="72">
        <v>72.400000000000006</v>
      </c>
    </row>
    <row r="2239" spans="1:2" s="17" customFormat="1" ht="11.25">
      <c r="A2239" s="209">
        <v>42726</v>
      </c>
      <c r="B2239" s="72">
        <v>72.2</v>
      </c>
    </row>
    <row r="2240" spans="1:2" s="17" customFormat="1" ht="11.25">
      <c r="A2240" s="209">
        <v>42727</v>
      </c>
      <c r="B2240" s="72">
        <v>71.8</v>
      </c>
    </row>
    <row r="2241" spans="1:2" s="17" customFormat="1" ht="11.25">
      <c r="A2241" s="209">
        <v>42730</v>
      </c>
      <c r="B2241" s="72">
        <v>71.900000000000006</v>
      </c>
    </row>
    <row r="2242" spans="1:2" s="17" customFormat="1" ht="11.25">
      <c r="A2242" s="209">
        <v>42731</v>
      </c>
      <c r="B2242" s="72">
        <v>71.900000000000006</v>
      </c>
    </row>
    <row r="2243" spans="1:2" s="17" customFormat="1" ht="11.25">
      <c r="A2243" s="209">
        <v>42732</v>
      </c>
      <c r="B2243" s="72">
        <v>71.8</v>
      </c>
    </row>
    <row r="2244" spans="1:2" s="17" customFormat="1" ht="11.25">
      <c r="A2244" s="209">
        <v>42733</v>
      </c>
      <c r="B2244" s="72">
        <v>72.2</v>
      </c>
    </row>
    <row r="2245" spans="1:2" s="17" customFormat="1" ht="11.25">
      <c r="A2245" s="209">
        <v>42734</v>
      </c>
      <c r="B2245" s="72">
        <v>72.2</v>
      </c>
    </row>
    <row r="2246" spans="1:2" s="17" customFormat="1" ht="11.25">
      <c r="A2246" s="209">
        <v>42737</v>
      </c>
      <c r="B2246" s="72">
        <v>71.900000000000006</v>
      </c>
    </row>
    <row r="2247" spans="1:2" s="17" customFormat="1" ht="11.25">
      <c r="A2247" s="209">
        <v>42738</v>
      </c>
      <c r="B2247" s="72">
        <v>72.3</v>
      </c>
    </row>
    <row r="2248" spans="1:2" s="17" customFormat="1" ht="11.25">
      <c r="A2248" s="209">
        <v>42739</v>
      </c>
      <c r="B2248" s="72">
        <v>72.8</v>
      </c>
    </row>
    <row r="2249" spans="1:2" s="17" customFormat="1" ht="11.25">
      <c r="A2249" s="209">
        <v>42740</v>
      </c>
      <c r="B2249" s="72">
        <v>73.400000000000006</v>
      </c>
    </row>
    <row r="2250" spans="1:2" s="17" customFormat="1" ht="11.25">
      <c r="A2250" s="209">
        <v>42741</v>
      </c>
      <c r="B2250" s="72">
        <v>73</v>
      </c>
    </row>
    <row r="2251" spans="1:2" s="17" customFormat="1" ht="11.25">
      <c r="A2251" s="209">
        <v>42744</v>
      </c>
      <c r="B2251" s="72">
        <v>73.5</v>
      </c>
    </row>
    <row r="2252" spans="1:2" s="17" customFormat="1" ht="11.25">
      <c r="A2252" s="209">
        <v>42745</v>
      </c>
      <c r="B2252" s="72">
        <v>73.7</v>
      </c>
    </row>
    <row r="2253" spans="1:2" s="17" customFormat="1" ht="11.25">
      <c r="A2253" s="209">
        <v>42746</v>
      </c>
      <c r="B2253" s="72">
        <v>74.400000000000006</v>
      </c>
    </row>
    <row r="2254" spans="1:2" s="17" customFormat="1" ht="11.25">
      <c r="A2254" s="209">
        <v>42747</v>
      </c>
      <c r="B2254" s="72">
        <v>74.8</v>
      </c>
    </row>
    <row r="2255" spans="1:2" s="17" customFormat="1" ht="11.25">
      <c r="A2255" s="209">
        <v>42748</v>
      </c>
      <c r="B2255" s="72">
        <v>75</v>
      </c>
    </row>
    <row r="2256" spans="1:2" s="17" customFormat="1" ht="11.25">
      <c r="A2256" s="209">
        <v>42751</v>
      </c>
      <c r="B2256" s="72">
        <v>74.8</v>
      </c>
    </row>
    <row r="2257" spans="1:2" s="17" customFormat="1" ht="11.25">
      <c r="A2257" s="209">
        <v>42752</v>
      </c>
      <c r="B2257" s="72">
        <v>75.7</v>
      </c>
    </row>
    <row r="2258" spans="1:2" s="17" customFormat="1" ht="11.25">
      <c r="A2258" s="209">
        <v>42753</v>
      </c>
      <c r="B2258" s="72">
        <v>75.099999999999994</v>
      </c>
    </row>
    <row r="2259" spans="1:2" s="17" customFormat="1" ht="11.25">
      <c r="A2259" s="209">
        <v>42754</v>
      </c>
      <c r="B2259" s="72">
        <v>75.599999999999994</v>
      </c>
    </row>
    <row r="2260" spans="1:2" s="17" customFormat="1" ht="11.25">
      <c r="A2260" s="209">
        <v>42755</v>
      </c>
      <c r="B2260" s="72">
        <v>75.599999999999994</v>
      </c>
    </row>
    <row r="2261" spans="1:2" s="17" customFormat="1" ht="11.25">
      <c r="A2261" s="209">
        <v>42758</v>
      </c>
      <c r="B2261" s="72">
        <v>75.8</v>
      </c>
    </row>
    <row r="2262" spans="1:2" s="17" customFormat="1" ht="11.25">
      <c r="A2262" s="209">
        <v>42759</v>
      </c>
      <c r="B2262" s="72">
        <v>75.8</v>
      </c>
    </row>
    <row r="2263" spans="1:2" s="17" customFormat="1" ht="11.25">
      <c r="A2263" s="209">
        <v>42760</v>
      </c>
      <c r="B2263" s="72">
        <v>75.7</v>
      </c>
    </row>
    <row r="2264" spans="1:2" s="17" customFormat="1" ht="11.25">
      <c r="A2264" s="209">
        <v>42761</v>
      </c>
      <c r="B2264" s="72">
        <v>75.400000000000006</v>
      </c>
    </row>
    <row r="2265" spans="1:2" s="17" customFormat="1" ht="11.25">
      <c r="A2265" s="209">
        <v>42762</v>
      </c>
      <c r="B2265" s="72">
        <v>75.5</v>
      </c>
    </row>
    <row r="2266" spans="1:2" s="17" customFormat="1" ht="11.25">
      <c r="A2266" s="209">
        <v>42765</v>
      </c>
      <c r="B2266" s="72">
        <v>75.599999999999994</v>
      </c>
    </row>
    <row r="2267" spans="1:2" s="17" customFormat="1" ht="11.25">
      <c r="A2267" s="209">
        <v>42766</v>
      </c>
      <c r="B2267" s="72">
        <v>75.900000000000006</v>
      </c>
    </row>
    <row r="2268" spans="1:2" s="17" customFormat="1" ht="11.25">
      <c r="A2268" s="209">
        <v>42767</v>
      </c>
      <c r="B2268" s="72">
        <v>75.900000000000006</v>
      </c>
    </row>
    <row r="2269" spans="1:2" s="17" customFormat="1" ht="11.25">
      <c r="A2269" s="209">
        <v>42768</v>
      </c>
      <c r="B2269" s="72">
        <v>76.599999999999994</v>
      </c>
    </row>
    <row r="2270" spans="1:2" s="17" customFormat="1" ht="11.25">
      <c r="A2270" s="209">
        <v>42769</v>
      </c>
      <c r="B2270" s="72">
        <v>76.8</v>
      </c>
    </row>
    <row r="2271" spans="1:2" s="17" customFormat="1" ht="11.25">
      <c r="A2271" s="209">
        <v>42772</v>
      </c>
      <c r="B2271" s="72">
        <v>76.599999999999994</v>
      </c>
    </row>
    <row r="2272" spans="1:2" s="17" customFormat="1" ht="11.25">
      <c r="A2272" s="209">
        <v>42773</v>
      </c>
      <c r="B2272" s="72">
        <v>76.3</v>
      </c>
    </row>
    <row r="2273" spans="1:2" s="17" customFormat="1" ht="11.25">
      <c r="A2273" s="209">
        <v>42774</v>
      </c>
      <c r="B2273" s="72">
        <v>76.5</v>
      </c>
    </row>
    <row r="2274" spans="1:2" s="17" customFormat="1" ht="11.25">
      <c r="A2274" s="209">
        <v>42775</v>
      </c>
      <c r="B2274" s="72">
        <v>76.2</v>
      </c>
    </row>
    <row r="2275" spans="1:2" s="17" customFormat="1" ht="11.25">
      <c r="A2275" s="209">
        <v>42776</v>
      </c>
      <c r="B2275" s="72">
        <v>76.8</v>
      </c>
    </row>
    <row r="2276" spans="1:2" s="17" customFormat="1" ht="11.25">
      <c r="A2276" s="209">
        <v>42779</v>
      </c>
      <c r="B2276" s="72">
        <v>76.400000000000006</v>
      </c>
    </row>
    <row r="2277" spans="1:2" s="17" customFormat="1" ht="11.25">
      <c r="A2277" s="209">
        <v>42780</v>
      </c>
      <c r="B2277" s="72">
        <v>76.599999999999994</v>
      </c>
    </row>
    <row r="2278" spans="1:2" s="17" customFormat="1" ht="11.25">
      <c r="A2278" s="209">
        <v>42781</v>
      </c>
      <c r="B2278" s="72">
        <v>77.099999999999994</v>
      </c>
    </row>
    <row r="2279" spans="1:2" s="17" customFormat="1" ht="11.25">
      <c r="A2279" s="209">
        <v>42782</v>
      </c>
      <c r="B2279" s="72">
        <v>76.900000000000006</v>
      </c>
    </row>
    <row r="2280" spans="1:2" s="17" customFormat="1" ht="11.25">
      <c r="A2280" s="209">
        <v>42783</v>
      </c>
      <c r="B2280" s="72">
        <v>76.7</v>
      </c>
    </row>
    <row r="2281" spans="1:2" s="17" customFormat="1" ht="11.25">
      <c r="A2281" s="209">
        <v>42786</v>
      </c>
      <c r="B2281" s="72">
        <v>76.900000000000006</v>
      </c>
    </row>
    <row r="2282" spans="1:2" s="17" customFormat="1" ht="11.25">
      <c r="A2282" s="209">
        <v>42787</v>
      </c>
      <c r="B2282" s="72">
        <v>76.8</v>
      </c>
    </row>
    <row r="2283" spans="1:2" s="17" customFormat="1" ht="11.25">
      <c r="A2283" s="209">
        <v>42788</v>
      </c>
      <c r="B2283" s="72">
        <v>77</v>
      </c>
    </row>
    <row r="2284" spans="1:2" s="17" customFormat="1" ht="11.25">
      <c r="A2284" s="209">
        <v>42789</v>
      </c>
      <c r="B2284" s="72">
        <v>77.2</v>
      </c>
    </row>
    <row r="2285" spans="1:2" s="17" customFormat="1" ht="11.25">
      <c r="A2285" s="209">
        <v>42790</v>
      </c>
      <c r="B2285" s="72">
        <v>76.7</v>
      </c>
    </row>
    <row r="2286" spans="1:2" s="17" customFormat="1" ht="11.25">
      <c r="A2286" s="209">
        <v>42793</v>
      </c>
      <c r="B2286" s="72">
        <v>76.7</v>
      </c>
    </row>
    <row r="2287" spans="1:2" s="17" customFormat="1" ht="11.25">
      <c r="A2287" s="209">
        <v>42794</v>
      </c>
      <c r="B2287" s="72">
        <v>76.599999999999994</v>
      </c>
    </row>
    <row r="2288" spans="1:2" s="17" customFormat="1" ht="11.25">
      <c r="A2288" s="209">
        <v>42795</v>
      </c>
      <c r="B2288" s="72">
        <v>76.8</v>
      </c>
    </row>
    <row r="2289" spans="1:2" s="17" customFormat="1" ht="11.25">
      <c r="A2289" s="209">
        <v>42796</v>
      </c>
      <c r="B2289" s="72">
        <v>75.7</v>
      </c>
    </row>
    <row r="2290" spans="1:2" s="17" customFormat="1" ht="11.25">
      <c r="A2290" s="209">
        <v>42797</v>
      </c>
      <c r="B2290" s="72">
        <v>76</v>
      </c>
    </row>
    <row r="2291" spans="1:2" s="17" customFormat="1" ht="11.25">
      <c r="A2291" s="209">
        <v>42800</v>
      </c>
      <c r="B2291" s="72">
        <v>75.8</v>
      </c>
    </row>
    <row r="2292" spans="1:2" s="17" customFormat="1" ht="11.25">
      <c r="A2292" s="209">
        <v>42801</v>
      </c>
      <c r="B2292" s="72">
        <v>75.900000000000006</v>
      </c>
    </row>
    <row r="2293" spans="1:2" s="17" customFormat="1" ht="11.25">
      <c r="A2293" s="209">
        <v>42802</v>
      </c>
      <c r="B2293" s="72">
        <v>75.3</v>
      </c>
    </row>
    <row r="2294" spans="1:2" s="17" customFormat="1" ht="11.25">
      <c r="A2294" s="209">
        <v>42803</v>
      </c>
      <c r="B2294" s="72">
        <v>75.099999999999994</v>
      </c>
    </row>
    <row r="2295" spans="1:2" s="17" customFormat="1" ht="11.25">
      <c r="A2295" s="209">
        <v>42804</v>
      </c>
      <c r="B2295" s="72">
        <v>75.400000000000006</v>
      </c>
    </row>
    <row r="2296" spans="1:2" s="17" customFormat="1" ht="11.25">
      <c r="A2296" s="209">
        <v>42807</v>
      </c>
      <c r="B2296" s="72">
        <v>75.7</v>
      </c>
    </row>
    <row r="2297" spans="1:2" s="17" customFormat="1" ht="11.25">
      <c r="A2297" s="209">
        <v>42808</v>
      </c>
      <c r="B2297" s="72">
        <v>75.599999999999994</v>
      </c>
    </row>
    <row r="2298" spans="1:2" s="17" customFormat="1" ht="11.25">
      <c r="A2298" s="209">
        <v>42809</v>
      </c>
      <c r="B2298" s="72">
        <v>77.099999999999994</v>
      </c>
    </row>
    <row r="2299" spans="1:2" s="17" customFormat="1" ht="11.25">
      <c r="A2299" s="209">
        <v>42810</v>
      </c>
      <c r="B2299" s="72">
        <v>76.8</v>
      </c>
    </row>
    <row r="2300" spans="1:2" s="17" customFormat="1" ht="11.25">
      <c r="A2300" s="209">
        <v>42811</v>
      </c>
      <c r="B2300" s="72">
        <v>77</v>
      </c>
    </row>
    <row r="2301" spans="1:2" s="17" customFormat="1" ht="11.25">
      <c r="A2301" s="209">
        <v>42814</v>
      </c>
      <c r="B2301" s="72">
        <v>77.3</v>
      </c>
    </row>
    <row r="2302" spans="1:2" s="17" customFormat="1" ht="11.25">
      <c r="A2302" s="209">
        <v>42815</v>
      </c>
      <c r="B2302" s="72">
        <v>76.900000000000006</v>
      </c>
    </row>
    <row r="2303" spans="1:2" s="17" customFormat="1" ht="11.25">
      <c r="A2303" s="209">
        <v>42816</v>
      </c>
      <c r="B2303" s="72">
        <v>76.8</v>
      </c>
    </row>
    <row r="2304" spans="1:2" s="17" customFormat="1" ht="11.25">
      <c r="A2304" s="209">
        <v>42817</v>
      </c>
      <c r="B2304" s="72">
        <v>76.3</v>
      </c>
    </row>
    <row r="2305" spans="1:2" s="17" customFormat="1" ht="11.25">
      <c r="A2305" s="209">
        <v>42818</v>
      </c>
      <c r="B2305" s="72">
        <v>76.2</v>
      </c>
    </row>
    <row r="2306" spans="1:2" s="17" customFormat="1" ht="11.25">
      <c r="A2306" s="209">
        <v>42821</v>
      </c>
      <c r="B2306" s="72">
        <v>76.2</v>
      </c>
    </row>
    <row r="2307" spans="1:2" s="17" customFormat="1" ht="11.25">
      <c r="A2307" s="209">
        <v>42822</v>
      </c>
      <c r="B2307" s="72">
        <v>76.3</v>
      </c>
    </row>
    <row r="2308" spans="1:2" s="17" customFormat="1" ht="11.25">
      <c r="A2308" s="209">
        <v>42823</v>
      </c>
      <c r="B2308" s="72">
        <v>76.7</v>
      </c>
    </row>
    <row r="2309" spans="1:2" s="17" customFormat="1" ht="11.25">
      <c r="A2309" s="209">
        <v>42824</v>
      </c>
      <c r="B2309" s="72">
        <v>76.400000000000006</v>
      </c>
    </row>
    <row r="2310" spans="1:2" s="17" customFormat="1" ht="11.25">
      <c r="A2310" s="209">
        <v>42825</v>
      </c>
      <c r="B2310" s="72">
        <v>76.3</v>
      </c>
    </row>
    <row r="2311" spans="1:2" s="17" customFormat="1" ht="11.25">
      <c r="A2311" s="209">
        <v>42828</v>
      </c>
      <c r="B2311" s="72">
        <v>76.099999999999994</v>
      </c>
    </row>
    <row r="2312" spans="1:2" s="17" customFormat="1" ht="11.25">
      <c r="A2312" s="209">
        <v>42829</v>
      </c>
      <c r="B2312" s="72">
        <v>75.7</v>
      </c>
    </row>
    <row r="2313" spans="1:2" s="17" customFormat="1" ht="11.25">
      <c r="A2313" s="209">
        <v>42830</v>
      </c>
      <c r="B2313" s="72">
        <v>75.7</v>
      </c>
    </row>
    <row r="2314" spans="1:2" s="17" customFormat="1" ht="11.25">
      <c r="A2314" s="209">
        <v>42831</v>
      </c>
      <c r="B2314" s="72">
        <v>75.5</v>
      </c>
    </row>
    <row r="2315" spans="1:2" s="17" customFormat="1" ht="11.25">
      <c r="A2315" s="209">
        <v>42832</v>
      </c>
      <c r="B2315" s="72">
        <v>75</v>
      </c>
    </row>
    <row r="2316" spans="1:2" s="17" customFormat="1" ht="11.25">
      <c r="A2316" s="209">
        <v>42835</v>
      </c>
      <c r="B2316" s="72">
        <v>75</v>
      </c>
    </row>
    <row r="2317" spans="1:2" s="17" customFormat="1" ht="11.25">
      <c r="A2317" s="209">
        <v>42836</v>
      </c>
      <c r="B2317" s="72">
        <v>75</v>
      </c>
    </row>
    <row r="2318" spans="1:2" s="17" customFormat="1" ht="11.25">
      <c r="A2318" s="209">
        <v>42837</v>
      </c>
      <c r="B2318" s="72">
        <v>75.2</v>
      </c>
    </row>
    <row r="2319" spans="1:2" s="17" customFormat="1" ht="11.25">
      <c r="A2319" s="209">
        <v>42838</v>
      </c>
      <c r="B2319" s="72">
        <v>75.7</v>
      </c>
    </row>
    <row r="2320" spans="1:2" s="17" customFormat="1" ht="11.25">
      <c r="A2320" s="209">
        <v>42839</v>
      </c>
      <c r="B2320" s="72">
        <v>75.8</v>
      </c>
    </row>
    <row r="2321" spans="1:2" s="17" customFormat="1" ht="11.25">
      <c r="A2321" s="209">
        <v>42842</v>
      </c>
      <c r="B2321" s="72">
        <v>75.900000000000006</v>
      </c>
    </row>
    <row r="2322" spans="1:2" s="17" customFormat="1" ht="11.25">
      <c r="A2322" s="209">
        <v>42843</v>
      </c>
      <c r="B2322" s="72">
        <v>75.599999999999994</v>
      </c>
    </row>
    <row r="2323" spans="1:2" s="17" customFormat="1" ht="11.25">
      <c r="A2323" s="209">
        <v>42844</v>
      </c>
      <c r="B2323" s="72">
        <v>75</v>
      </c>
    </row>
    <row r="2324" spans="1:2" s="17" customFormat="1" ht="11.25">
      <c r="A2324" s="209">
        <v>42845</v>
      </c>
      <c r="B2324" s="72">
        <v>75.3</v>
      </c>
    </row>
    <row r="2325" spans="1:2" s="17" customFormat="1" ht="11.25">
      <c r="A2325" s="209">
        <v>42846</v>
      </c>
      <c r="B2325" s="72">
        <v>75.400000000000006</v>
      </c>
    </row>
    <row r="2326" spans="1:2" s="17" customFormat="1" ht="11.25">
      <c r="A2326" s="209">
        <v>42849</v>
      </c>
      <c r="B2326" s="72">
        <v>75.7</v>
      </c>
    </row>
    <row r="2327" spans="1:2" s="17" customFormat="1" ht="11.25">
      <c r="A2327" s="209">
        <v>42850</v>
      </c>
      <c r="B2327" s="72">
        <v>75.400000000000006</v>
      </c>
    </row>
    <row r="2328" spans="1:2" s="17" customFormat="1" ht="11.25">
      <c r="A2328" s="209">
        <v>42851</v>
      </c>
      <c r="B2328" s="72">
        <v>74.7</v>
      </c>
    </row>
    <row r="2329" spans="1:2" s="17" customFormat="1" ht="11.25">
      <c r="A2329" s="209">
        <v>42852</v>
      </c>
      <c r="B2329" s="72">
        <v>74.7</v>
      </c>
    </row>
    <row r="2330" spans="1:2" s="17" customFormat="1" ht="11.25">
      <c r="A2330" s="209">
        <v>42853</v>
      </c>
      <c r="B2330" s="72">
        <v>74.900000000000006</v>
      </c>
    </row>
    <row r="2331" spans="1:2" s="17" customFormat="1" ht="11.25">
      <c r="A2331" s="209">
        <v>42856</v>
      </c>
      <c r="B2331" s="72">
        <v>75.3</v>
      </c>
    </row>
    <row r="2332" spans="1:2" s="17" customFormat="1" ht="11.25">
      <c r="A2332" s="209">
        <v>42857</v>
      </c>
      <c r="B2332" s="72">
        <v>75.400000000000006</v>
      </c>
    </row>
    <row r="2333" spans="1:2" s="17" customFormat="1" ht="11.25">
      <c r="A2333" s="209">
        <v>42858</v>
      </c>
      <c r="B2333" s="72">
        <v>74.2</v>
      </c>
    </row>
    <row r="2334" spans="1:2" s="17" customFormat="1" ht="11.25">
      <c r="A2334" s="209">
        <v>42859</v>
      </c>
      <c r="B2334" s="72">
        <v>74.099999999999994</v>
      </c>
    </row>
    <row r="2335" spans="1:2" s="17" customFormat="1" ht="11.25">
      <c r="A2335" s="209">
        <v>42860</v>
      </c>
      <c r="B2335" s="72">
        <v>74.2</v>
      </c>
    </row>
    <row r="2336" spans="1:2" s="17" customFormat="1" ht="11.25">
      <c r="A2336" s="209">
        <v>42863</v>
      </c>
      <c r="B2336" s="72">
        <v>73.900000000000006</v>
      </c>
    </row>
    <row r="2337" spans="1:2" s="17" customFormat="1" ht="11.25">
      <c r="A2337" s="209">
        <v>42864</v>
      </c>
      <c r="B2337" s="72">
        <v>73.5</v>
      </c>
    </row>
    <row r="2338" spans="1:2" s="17" customFormat="1" ht="11.25">
      <c r="A2338" s="209">
        <v>42865</v>
      </c>
      <c r="B2338" s="72">
        <v>73.7</v>
      </c>
    </row>
    <row r="2339" spans="1:2" s="17" customFormat="1" ht="11.25">
      <c r="A2339" s="209">
        <v>42866</v>
      </c>
      <c r="B2339" s="72">
        <v>73.8</v>
      </c>
    </row>
    <row r="2340" spans="1:2" s="17" customFormat="1" ht="11.25">
      <c r="A2340" s="209">
        <v>42867</v>
      </c>
      <c r="B2340" s="72">
        <v>73.900000000000006</v>
      </c>
    </row>
    <row r="2341" spans="1:2" s="17" customFormat="1" ht="11.25">
      <c r="A2341" s="209">
        <v>42870</v>
      </c>
      <c r="B2341" s="72">
        <v>74.099999999999994</v>
      </c>
    </row>
    <row r="2342" spans="1:2" s="17" customFormat="1" ht="11.25">
      <c r="A2342" s="209">
        <v>42871</v>
      </c>
      <c r="B2342" s="72">
        <v>74.3</v>
      </c>
    </row>
    <row r="2343" spans="1:2" s="17" customFormat="1" ht="11.25">
      <c r="A2343" s="209">
        <v>42872</v>
      </c>
      <c r="B2343" s="72">
        <v>74.3</v>
      </c>
    </row>
    <row r="2344" spans="1:2" s="17" customFormat="1" ht="11.25">
      <c r="A2344" s="209">
        <v>42873</v>
      </c>
      <c r="B2344" s="72">
        <v>74.2</v>
      </c>
    </row>
    <row r="2345" spans="1:2" s="17" customFormat="1" ht="11.25">
      <c r="A2345" s="209">
        <v>42874</v>
      </c>
      <c r="B2345" s="72">
        <v>74.599999999999994</v>
      </c>
    </row>
    <row r="2346" spans="1:2" s="17" customFormat="1" ht="11.25">
      <c r="A2346" s="209">
        <v>42877</v>
      </c>
      <c r="B2346" s="72">
        <v>74.8</v>
      </c>
    </row>
    <row r="2347" spans="1:2" s="17" customFormat="1" ht="11.25">
      <c r="A2347" s="209">
        <v>42878</v>
      </c>
      <c r="B2347" s="72">
        <v>74.8</v>
      </c>
    </row>
    <row r="2348" spans="1:2" s="17" customFormat="1" ht="11.25">
      <c r="A2348" s="209">
        <v>42879</v>
      </c>
      <c r="B2348" s="72">
        <v>75</v>
      </c>
    </row>
    <row r="2349" spans="1:2" s="17" customFormat="1" ht="11.25">
      <c r="A2349" s="209">
        <v>42880</v>
      </c>
      <c r="B2349" s="72">
        <v>74.5</v>
      </c>
    </row>
    <row r="2350" spans="1:2" s="17" customFormat="1" ht="11.25">
      <c r="A2350" s="209">
        <v>42881</v>
      </c>
      <c r="B2350" s="72">
        <v>74.5</v>
      </c>
    </row>
    <row r="2351" spans="1:2" s="17" customFormat="1" ht="11.25">
      <c r="A2351" s="209">
        <v>42884</v>
      </c>
      <c r="B2351" s="72">
        <v>74.400000000000006</v>
      </c>
    </row>
    <row r="2352" spans="1:2" s="17" customFormat="1" ht="11.25">
      <c r="A2352" s="209">
        <v>42885</v>
      </c>
      <c r="B2352" s="72">
        <v>74.7</v>
      </c>
    </row>
    <row r="2353" spans="1:2" s="17" customFormat="1" ht="11.25">
      <c r="A2353" s="209">
        <v>42886</v>
      </c>
      <c r="B2353" s="72">
        <v>74.3</v>
      </c>
    </row>
    <row r="2354" spans="1:2" s="17" customFormat="1" ht="11.25">
      <c r="A2354" s="209">
        <v>42887</v>
      </c>
      <c r="B2354" s="72">
        <v>73.7</v>
      </c>
    </row>
    <row r="2355" spans="1:2" s="17" customFormat="1" ht="11.25">
      <c r="A2355" s="209">
        <v>42888</v>
      </c>
      <c r="B2355" s="72">
        <v>74.5</v>
      </c>
    </row>
    <row r="2356" spans="1:2" s="17" customFormat="1" ht="11.25">
      <c r="A2356" s="209">
        <v>42891</v>
      </c>
      <c r="B2356" s="72">
        <v>74.900000000000006</v>
      </c>
    </row>
    <row r="2357" spans="1:2" s="17" customFormat="1" ht="11.25">
      <c r="A2357" s="209">
        <v>42892</v>
      </c>
      <c r="B2357" s="72">
        <v>75.099999999999994</v>
      </c>
    </row>
    <row r="2358" spans="1:2" s="17" customFormat="1" ht="11.25">
      <c r="A2358" s="209">
        <v>42893</v>
      </c>
      <c r="B2358" s="72">
        <v>75.5</v>
      </c>
    </row>
    <row r="2359" spans="1:2" s="17" customFormat="1" ht="11.25">
      <c r="A2359" s="209">
        <v>42894</v>
      </c>
      <c r="B2359" s="72">
        <v>75.5</v>
      </c>
    </row>
    <row r="2360" spans="1:2" s="17" customFormat="1" ht="11.25">
      <c r="A2360" s="209">
        <v>42895</v>
      </c>
      <c r="B2360" s="72">
        <v>75.3</v>
      </c>
    </row>
    <row r="2361" spans="1:2" s="17" customFormat="1" ht="11.25">
      <c r="A2361" s="209">
        <v>42898</v>
      </c>
      <c r="B2361" s="72">
        <v>75.400000000000006</v>
      </c>
    </row>
    <row r="2362" spans="1:2" s="17" customFormat="1" ht="11.25">
      <c r="A2362" s="209">
        <v>42899</v>
      </c>
      <c r="B2362" s="72">
        <v>75.400000000000006</v>
      </c>
    </row>
    <row r="2363" spans="1:2" s="17" customFormat="1" ht="11.25">
      <c r="A2363" s="209">
        <v>42900</v>
      </c>
      <c r="B2363" s="72">
        <v>75.900000000000006</v>
      </c>
    </row>
    <row r="2364" spans="1:2" s="17" customFormat="1" ht="11.25">
      <c r="A2364" s="209">
        <v>42901</v>
      </c>
      <c r="B2364" s="72">
        <v>75.8</v>
      </c>
    </row>
    <row r="2365" spans="1:2" s="17" customFormat="1" ht="11.25">
      <c r="A2365" s="209">
        <v>42902</v>
      </c>
      <c r="B2365" s="72">
        <v>76.2</v>
      </c>
    </row>
    <row r="2366" spans="1:2" s="17" customFormat="1" ht="11.25">
      <c r="A2366" s="209">
        <v>42905</v>
      </c>
      <c r="B2366" s="72">
        <v>76</v>
      </c>
    </row>
    <row r="2367" spans="1:2" s="17" customFormat="1" ht="11.25">
      <c r="A2367" s="209">
        <v>42906</v>
      </c>
      <c r="B2367" s="72">
        <v>75.8</v>
      </c>
    </row>
    <row r="2368" spans="1:2" s="17" customFormat="1" ht="11.25">
      <c r="A2368" s="209">
        <v>42907</v>
      </c>
      <c r="B2368" s="72">
        <v>75.5</v>
      </c>
    </row>
    <row r="2369" spans="1:2" s="17" customFormat="1" ht="11.25">
      <c r="A2369" s="209">
        <v>42908</v>
      </c>
      <c r="B2369" s="72">
        <v>75.400000000000006</v>
      </c>
    </row>
    <row r="2370" spans="1:2" s="17" customFormat="1" ht="11.25">
      <c r="A2370" s="209">
        <v>42909</v>
      </c>
      <c r="B2370" s="72">
        <v>75.7</v>
      </c>
    </row>
    <row r="2371" spans="1:2" s="17" customFormat="1" ht="11.25">
      <c r="A2371" s="209">
        <v>42912</v>
      </c>
      <c r="B2371" s="72">
        <v>75.900000000000006</v>
      </c>
    </row>
    <row r="2372" spans="1:2" s="17" customFormat="1" ht="11.25">
      <c r="A2372" s="209">
        <v>42913</v>
      </c>
      <c r="B2372" s="72">
        <v>75.8</v>
      </c>
    </row>
    <row r="2373" spans="1:2" s="17" customFormat="1" ht="11.25">
      <c r="A2373" s="209">
        <v>42914</v>
      </c>
      <c r="B2373" s="72">
        <v>76.400000000000006</v>
      </c>
    </row>
    <row r="2374" spans="1:2" s="17" customFormat="1" ht="11.25">
      <c r="A2374" s="209">
        <v>42915</v>
      </c>
      <c r="B2374" s="72">
        <v>76.8</v>
      </c>
    </row>
    <row r="2375" spans="1:2" s="17" customFormat="1" ht="11.25">
      <c r="A2375" s="209">
        <v>42916</v>
      </c>
      <c r="B2375" s="72">
        <v>76.900000000000006</v>
      </c>
    </row>
    <row r="2376" spans="1:2" s="17" customFormat="1" ht="11.25">
      <c r="A2376" s="209">
        <v>42919</v>
      </c>
      <c r="B2376" s="72">
        <v>76.599999999999994</v>
      </c>
    </row>
    <row r="2377" spans="1:2" s="17" customFormat="1" ht="11.25">
      <c r="A2377" s="209">
        <v>42920</v>
      </c>
      <c r="B2377" s="72">
        <v>76</v>
      </c>
    </row>
    <row r="2378" spans="1:2" s="17" customFormat="1" ht="11.25">
      <c r="A2378" s="209">
        <v>42921</v>
      </c>
      <c r="B2378" s="72">
        <v>76</v>
      </c>
    </row>
    <row r="2379" spans="1:2" s="17" customFormat="1" ht="11.25">
      <c r="A2379" s="209">
        <v>42922</v>
      </c>
      <c r="B2379" s="72">
        <v>75.900000000000006</v>
      </c>
    </row>
    <row r="2380" spans="1:2" s="17" customFormat="1" ht="11.25">
      <c r="A2380" s="209">
        <v>42923</v>
      </c>
      <c r="B2380" s="72">
        <v>76.099999999999994</v>
      </c>
    </row>
    <row r="2381" spans="1:2" s="17" customFormat="1" ht="11.25">
      <c r="A2381" s="209">
        <v>42926</v>
      </c>
      <c r="B2381" s="72">
        <v>76.099999999999994</v>
      </c>
    </row>
    <row r="2382" spans="1:2" s="17" customFormat="1" ht="11.25">
      <c r="A2382" s="209">
        <v>42927</v>
      </c>
      <c r="B2382" s="72">
        <v>76.400000000000006</v>
      </c>
    </row>
    <row r="2383" spans="1:2" s="17" customFormat="1" ht="11.25">
      <c r="A2383" s="209">
        <v>42928</v>
      </c>
      <c r="B2383" s="72">
        <v>76.8</v>
      </c>
    </row>
    <row r="2384" spans="1:2" s="17" customFormat="1" ht="11.25">
      <c r="A2384" s="209">
        <v>42929</v>
      </c>
      <c r="B2384" s="72">
        <v>77.3</v>
      </c>
    </row>
    <row r="2385" spans="1:2" s="17" customFormat="1" ht="11.25">
      <c r="A2385" s="209">
        <v>42930</v>
      </c>
      <c r="B2385" s="72">
        <v>78.3</v>
      </c>
    </row>
    <row r="2386" spans="1:2" s="17" customFormat="1" ht="11.25">
      <c r="A2386" s="209">
        <v>42933</v>
      </c>
      <c r="B2386" s="72">
        <v>78</v>
      </c>
    </row>
    <row r="2387" spans="1:2" s="17" customFormat="1" ht="11.25">
      <c r="A2387" s="209">
        <v>42934</v>
      </c>
      <c r="B2387" s="72">
        <v>79.2</v>
      </c>
    </row>
    <row r="2388" spans="1:2" s="17" customFormat="1" ht="11.25">
      <c r="A2388" s="209">
        <v>42935</v>
      </c>
      <c r="B2388" s="72">
        <v>79.5</v>
      </c>
    </row>
    <row r="2389" spans="1:2" s="17" customFormat="1" ht="11.25">
      <c r="A2389" s="209">
        <v>42936</v>
      </c>
      <c r="B2389" s="72">
        <v>79.599999999999994</v>
      </c>
    </row>
    <row r="2390" spans="1:2" s="17" customFormat="1" ht="11.25">
      <c r="A2390" s="209">
        <v>42937</v>
      </c>
      <c r="B2390" s="72">
        <v>79.2</v>
      </c>
    </row>
    <row r="2391" spans="1:2" s="17" customFormat="1" ht="11.25">
      <c r="A2391" s="209">
        <v>42940</v>
      </c>
      <c r="B2391" s="72">
        <v>79.2</v>
      </c>
    </row>
    <row r="2392" spans="1:2" s="17" customFormat="1" ht="11.25">
      <c r="A2392" s="209">
        <v>42941</v>
      </c>
      <c r="B2392" s="72">
        <v>79.400000000000006</v>
      </c>
    </row>
    <row r="2393" spans="1:2" s="17" customFormat="1" ht="11.25">
      <c r="A2393" s="209">
        <v>42942</v>
      </c>
      <c r="B2393" s="72">
        <v>80.099999999999994</v>
      </c>
    </row>
    <row r="2394" spans="1:2" s="17" customFormat="1" ht="11.25">
      <c r="A2394" s="209">
        <v>42943</v>
      </c>
      <c r="B2394" s="72">
        <v>79.7</v>
      </c>
    </row>
    <row r="2395" spans="1:2" s="17" customFormat="1" ht="11.25">
      <c r="A2395" s="209">
        <v>42944</v>
      </c>
      <c r="B2395" s="72">
        <v>79.900000000000006</v>
      </c>
    </row>
    <row r="2396" spans="1:2" s="17" customFormat="1" ht="11.25">
      <c r="A2396" s="209">
        <v>42947</v>
      </c>
      <c r="B2396" s="72">
        <v>80</v>
      </c>
    </row>
    <row r="2397" spans="1:2" s="17" customFormat="1" ht="11.25">
      <c r="A2397" s="209">
        <v>42948</v>
      </c>
      <c r="B2397" s="72">
        <v>79.7</v>
      </c>
    </row>
    <row r="2398" spans="1:2" s="17" customFormat="1" ht="11.25">
      <c r="A2398" s="209">
        <v>42949</v>
      </c>
      <c r="B2398" s="72">
        <v>79.7</v>
      </c>
    </row>
    <row r="2399" spans="1:2" s="17" customFormat="1" ht="11.25">
      <c r="A2399" s="209">
        <v>42950</v>
      </c>
      <c r="B2399" s="72">
        <v>79.5</v>
      </c>
    </row>
    <row r="2400" spans="1:2" s="17" customFormat="1" ht="11.25">
      <c r="A2400" s="209">
        <v>42951</v>
      </c>
      <c r="B2400" s="72">
        <v>79.3</v>
      </c>
    </row>
    <row r="2401" spans="1:2" s="17" customFormat="1" ht="11.25">
      <c r="A2401" s="209">
        <v>42954</v>
      </c>
      <c r="B2401" s="72">
        <v>79.099999999999994</v>
      </c>
    </row>
    <row r="2402" spans="1:2" s="17" customFormat="1" ht="11.25">
      <c r="A2402" s="209">
        <v>42955</v>
      </c>
      <c r="B2402" s="72">
        <v>79.099999999999994</v>
      </c>
    </row>
    <row r="2403" spans="1:2" s="17" customFormat="1" ht="11.25">
      <c r="A2403" s="209">
        <v>42956</v>
      </c>
      <c r="B2403" s="72">
        <v>78.900000000000006</v>
      </c>
    </row>
    <row r="2404" spans="1:2" s="17" customFormat="1" ht="11.25">
      <c r="A2404" s="209">
        <v>42957</v>
      </c>
      <c r="B2404" s="72">
        <v>78.8</v>
      </c>
    </row>
    <row r="2405" spans="1:2" s="17" customFormat="1" ht="11.25">
      <c r="A2405" s="209">
        <v>42958</v>
      </c>
      <c r="B2405" s="72">
        <v>78.900000000000006</v>
      </c>
    </row>
    <row r="2406" spans="1:2" s="17" customFormat="1" ht="11.25">
      <c r="A2406" s="209">
        <v>42961</v>
      </c>
      <c r="B2406" s="72">
        <v>78.5</v>
      </c>
    </row>
    <row r="2407" spans="1:2" s="17" customFormat="1" ht="11.25">
      <c r="A2407" s="209">
        <v>42962</v>
      </c>
      <c r="B2407" s="72">
        <v>78.2</v>
      </c>
    </row>
    <row r="2408" spans="1:2" s="17" customFormat="1" ht="11.25">
      <c r="A2408" s="209">
        <v>42963</v>
      </c>
      <c r="B2408" s="72">
        <v>79.2</v>
      </c>
    </row>
    <row r="2409" spans="1:2" s="17" customFormat="1" ht="11.25">
      <c r="A2409" s="209">
        <v>42964</v>
      </c>
      <c r="B2409" s="72">
        <v>78.900000000000006</v>
      </c>
    </row>
    <row r="2410" spans="1:2" s="17" customFormat="1" ht="11.25">
      <c r="A2410" s="209">
        <v>42965</v>
      </c>
      <c r="B2410" s="72">
        <v>79.3</v>
      </c>
    </row>
    <row r="2411" spans="1:2" s="17" customFormat="1" ht="11.25">
      <c r="A2411" s="209">
        <v>42968</v>
      </c>
      <c r="B2411" s="72">
        <v>79.400000000000006</v>
      </c>
    </row>
    <row r="2412" spans="1:2" s="17" customFormat="1" ht="11.25">
      <c r="A2412" s="209">
        <v>42969</v>
      </c>
      <c r="B2412" s="72">
        <v>79.099999999999994</v>
      </c>
    </row>
    <row r="2413" spans="1:2" s="17" customFormat="1" ht="11.25">
      <c r="A2413" s="209">
        <v>42970</v>
      </c>
      <c r="B2413" s="72">
        <v>79</v>
      </c>
    </row>
    <row r="2414" spans="1:2" s="17" customFormat="1" ht="11.25">
      <c r="A2414" s="209">
        <v>42971</v>
      </c>
      <c r="B2414" s="72">
        <v>79</v>
      </c>
    </row>
    <row r="2415" spans="1:2" s="17" customFormat="1" ht="11.25">
      <c r="A2415" s="209">
        <v>42972</v>
      </c>
      <c r="B2415" s="72">
        <v>79.3</v>
      </c>
    </row>
    <row r="2416" spans="1:2" s="17" customFormat="1" ht="11.25">
      <c r="A2416" s="209">
        <v>42975</v>
      </c>
      <c r="B2416" s="72">
        <v>79.599999999999994</v>
      </c>
    </row>
    <row r="2417" spans="1:2" s="17" customFormat="1" ht="11.25">
      <c r="A2417" s="209">
        <v>42976</v>
      </c>
      <c r="B2417" s="72">
        <v>79.5</v>
      </c>
    </row>
    <row r="2418" spans="1:2" s="17" customFormat="1" ht="11.25">
      <c r="A2418" s="209">
        <v>42977</v>
      </c>
      <c r="B2418" s="72">
        <v>79.099999999999994</v>
      </c>
    </row>
    <row r="2419" spans="1:2" s="17" customFormat="1" ht="11.25">
      <c r="A2419" s="209">
        <v>42978</v>
      </c>
      <c r="B2419" s="72">
        <v>79.5</v>
      </c>
    </row>
    <row r="2420" spans="1:2" s="17" customFormat="1" ht="11.25">
      <c r="A2420" s="209">
        <v>42979</v>
      </c>
      <c r="B2420" s="72">
        <v>79.7</v>
      </c>
    </row>
    <row r="2421" spans="1:2" s="17" customFormat="1" ht="11.25">
      <c r="A2421" s="209">
        <v>42982</v>
      </c>
      <c r="B2421" s="72">
        <v>79.400000000000006</v>
      </c>
    </row>
    <row r="2422" spans="1:2" s="17" customFormat="1" ht="11.25">
      <c r="A2422" s="209">
        <v>42983</v>
      </c>
      <c r="B2422" s="72">
        <v>80</v>
      </c>
    </row>
    <row r="2423" spans="1:2" s="17" customFormat="1" ht="11.25">
      <c r="A2423" s="209">
        <v>42984</v>
      </c>
      <c r="B2423" s="72">
        <v>80</v>
      </c>
    </row>
    <row r="2424" spans="1:2" s="17" customFormat="1" ht="11.25">
      <c r="A2424" s="209">
        <v>42985</v>
      </c>
      <c r="B2424" s="72">
        <v>80.5</v>
      </c>
    </row>
    <row r="2425" spans="1:2" s="17" customFormat="1" ht="11.25">
      <c r="A2425" s="209">
        <v>42986</v>
      </c>
      <c r="B2425" s="72">
        <v>80.599999999999994</v>
      </c>
    </row>
    <row r="2426" spans="1:2" s="17" customFormat="1" ht="11.25">
      <c r="A2426" s="209">
        <v>42989</v>
      </c>
      <c r="B2426" s="72">
        <v>80.3</v>
      </c>
    </row>
    <row r="2427" spans="1:2" s="17" customFormat="1" ht="11.25">
      <c r="A2427" s="209">
        <v>42990</v>
      </c>
      <c r="B2427" s="72">
        <v>80.2</v>
      </c>
    </row>
    <row r="2428" spans="1:2" s="17" customFormat="1" ht="11.25">
      <c r="A2428" s="209">
        <v>42991</v>
      </c>
      <c r="B2428" s="72">
        <v>79.900000000000006</v>
      </c>
    </row>
    <row r="2429" spans="1:2" s="17" customFormat="1" ht="11.25">
      <c r="A2429" s="209">
        <v>42992</v>
      </c>
      <c r="B2429" s="72">
        <v>80.099999999999994</v>
      </c>
    </row>
    <row r="2430" spans="1:2" s="17" customFormat="1" ht="11.25">
      <c r="A2430" s="209">
        <v>42993</v>
      </c>
      <c r="B2430" s="72">
        <v>80</v>
      </c>
    </row>
    <row r="2431" spans="1:2" s="17" customFormat="1" ht="11.25">
      <c r="A2431" s="209">
        <v>42996</v>
      </c>
      <c r="B2431" s="72">
        <v>79.599999999999994</v>
      </c>
    </row>
    <row r="2432" spans="1:2" s="17" customFormat="1" ht="11.25">
      <c r="A2432" s="209">
        <v>42997</v>
      </c>
      <c r="B2432" s="72">
        <v>80.099999999999994</v>
      </c>
    </row>
    <row r="2433" spans="1:2" s="17" customFormat="1" ht="11.25">
      <c r="A2433" s="209">
        <v>42998</v>
      </c>
      <c r="B2433" s="72">
        <v>80.3</v>
      </c>
    </row>
    <row r="2434" spans="1:2" s="17" customFormat="1" ht="11.25">
      <c r="A2434" s="209">
        <v>42999</v>
      </c>
      <c r="B2434" s="72">
        <v>79.3</v>
      </c>
    </row>
    <row r="2435" spans="1:2" s="17" customFormat="1" ht="11.25">
      <c r="A2435" s="209">
        <v>43000</v>
      </c>
      <c r="B2435" s="72">
        <v>79.599999999999994</v>
      </c>
    </row>
    <row r="2436" spans="1:2" s="17" customFormat="1" ht="11.25">
      <c r="A2436" s="209">
        <v>43003</v>
      </c>
      <c r="B2436" s="72">
        <v>79.400000000000006</v>
      </c>
    </row>
    <row r="2437" spans="1:2" s="17" customFormat="1" ht="11.25">
      <c r="A2437" s="209">
        <v>43004</v>
      </c>
      <c r="B2437" s="72">
        <v>78.900000000000006</v>
      </c>
    </row>
    <row r="2438" spans="1:2" s="17" customFormat="1" ht="11.25">
      <c r="A2438" s="209">
        <v>43005</v>
      </c>
      <c r="B2438" s="72">
        <v>78.5</v>
      </c>
    </row>
    <row r="2439" spans="1:2" s="17" customFormat="1" ht="11.25">
      <c r="A2439" s="209">
        <v>43006</v>
      </c>
      <c r="B2439" s="72">
        <v>78.599999999999994</v>
      </c>
    </row>
    <row r="2440" spans="1:2" s="17" customFormat="1" ht="11.25">
      <c r="A2440" s="209">
        <v>43007</v>
      </c>
      <c r="B2440" s="72">
        <v>78.3</v>
      </c>
    </row>
    <row r="2441" spans="1:2" s="17" customFormat="1" ht="11.25">
      <c r="A2441" s="209">
        <v>43010</v>
      </c>
      <c r="B2441" s="72">
        <v>78.3</v>
      </c>
    </row>
    <row r="2442" spans="1:2" s="17" customFormat="1" ht="11.25">
      <c r="A2442" s="209">
        <v>43011</v>
      </c>
      <c r="B2442" s="72">
        <v>78.400000000000006</v>
      </c>
    </row>
    <row r="2443" spans="1:2" s="17" customFormat="1" ht="11.25">
      <c r="A2443" s="209">
        <v>43012</v>
      </c>
      <c r="B2443" s="72">
        <v>78.599999999999994</v>
      </c>
    </row>
    <row r="2444" spans="1:2" s="17" customFormat="1" ht="11.25">
      <c r="A2444" s="209">
        <v>43013</v>
      </c>
      <c r="B2444" s="72">
        <v>78</v>
      </c>
    </row>
    <row r="2445" spans="1:2" s="17" customFormat="1" ht="11.25">
      <c r="A2445" s="209">
        <v>43014</v>
      </c>
      <c r="B2445" s="72">
        <v>77.7</v>
      </c>
    </row>
    <row r="2446" spans="1:2" s="17" customFormat="1" ht="11.25">
      <c r="A2446" s="209">
        <v>43017</v>
      </c>
      <c r="B2446" s="72">
        <v>77.5</v>
      </c>
    </row>
    <row r="2447" spans="1:2" s="17" customFormat="1" ht="11.25">
      <c r="A2447" s="209">
        <v>43018</v>
      </c>
      <c r="B2447" s="72">
        <v>77.8</v>
      </c>
    </row>
    <row r="2448" spans="1:2" s="17" customFormat="1" ht="11.25">
      <c r="A2448" s="209">
        <v>43019</v>
      </c>
      <c r="B2448" s="72">
        <v>77.900000000000006</v>
      </c>
    </row>
    <row r="2449" spans="1:2" s="17" customFormat="1" ht="11.25">
      <c r="A2449" s="209">
        <v>43020</v>
      </c>
      <c r="B2449" s="72">
        <v>78.2</v>
      </c>
    </row>
    <row r="2450" spans="1:2" s="17" customFormat="1" ht="11.25">
      <c r="A2450" s="209">
        <v>43021</v>
      </c>
      <c r="B2450" s="72">
        <v>78.900000000000006</v>
      </c>
    </row>
    <row r="2451" spans="1:2" s="17" customFormat="1" ht="11.25">
      <c r="A2451" s="209">
        <v>43024</v>
      </c>
      <c r="B2451" s="72">
        <v>78.5</v>
      </c>
    </row>
    <row r="2452" spans="1:2" s="17" customFormat="1" ht="11.25">
      <c r="A2452" s="209">
        <v>43025</v>
      </c>
      <c r="B2452" s="72">
        <v>78.5</v>
      </c>
    </row>
    <row r="2453" spans="1:2" s="17" customFormat="1" ht="11.25">
      <c r="A2453" s="209">
        <v>43026</v>
      </c>
      <c r="B2453" s="72">
        <v>78.5</v>
      </c>
    </row>
    <row r="2454" spans="1:2" s="17" customFormat="1" ht="11.25">
      <c r="A2454" s="209">
        <v>43027</v>
      </c>
      <c r="B2454" s="72">
        <v>78.8</v>
      </c>
    </row>
    <row r="2455" spans="1:2" s="17" customFormat="1" ht="11.25">
      <c r="A2455" s="209">
        <v>43028</v>
      </c>
      <c r="B2455" s="72">
        <v>78.2</v>
      </c>
    </row>
    <row r="2456" spans="1:2" s="17" customFormat="1" ht="11.25">
      <c r="A2456" s="209">
        <v>43031</v>
      </c>
      <c r="B2456" s="72">
        <v>78.099999999999994</v>
      </c>
    </row>
    <row r="2457" spans="1:2" s="17" customFormat="1" ht="11.25">
      <c r="A2457" s="209">
        <v>43032</v>
      </c>
      <c r="B2457" s="72">
        <v>77.8</v>
      </c>
    </row>
    <row r="2458" spans="1:2" s="17" customFormat="1" ht="11.25">
      <c r="A2458" s="209">
        <v>43033</v>
      </c>
      <c r="B2458" s="72">
        <v>77</v>
      </c>
    </row>
    <row r="2459" spans="1:2" s="17" customFormat="1" ht="11.25">
      <c r="A2459" s="209">
        <v>43034</v>
      </c>
      <c r="B2459" s="72">
        <v>76.599999999999994</v>
      </c>
    </row>
    <row r="2460" spans="1:2" s="17" customFormat="1" ht="11.25">
      <c r="A2460" s="209">
        <v>43035</v>
      </c>
      <c r="B2460" s="72">
        <v>76.8</v>
      </c>
    </row>
    <row r="2461" spans="1:2" s="17" customFormat="1" ht="11.25">
      <c r="A2461" s="209">
        <v>43038</v>
      </c>
      <c r="B2461" s="72">
        <v>76.900000000000006</v>
      </c>
    </row>
    <row r="2462" spans="1:2" s="17" customFormat="1" ht="11.25">
      <c r="A2462" s="209">
        <v>43039</v>
      </c>
      <c r="B2462" s="72">
        <v>76.599999999999994</v>
      </c>
    </row>
    <row r="2463" spans="1:2" s="17" customFormat="1" ht="11.25">
      <c r="A2463" s="209">
        <v>43040</v>
      </c>
      <c r="B2463" s="72">
        <v>76.8</v>
      </c>
    </row>
    <row r="2464" spans="1:2" s="17" customFormat="1" ht="11.25">
      <c r="A2464" s="209">
        <v>43041</v>
      </c>
      <c r="B2464" s="72">
        <v>77.099999999999994</v>
      </c>
    </row>
    <row r="2465" spans="1:2" s="17" customFormat="1" ht="11.25">
      <c r="A2465" s="209">
        <v>43042</v>
      </c>
      <c r="B2465" s="72">
        <v>76.5</v>
      </c>
    </row>
    <row r="2466" spans="1:2" s="17" customFormat="1" ht="11.25">
      <c r="A2466" s="209">
        <v>43045</v>
      </c>
      <c r="B2466" s="72">
        <v>76.900000000000006</v>
      </c>
    </row>
    <row r="2467" spans="1:2" s="17" customFormat="1" ht="11.25">
      <c r="A2467" s="209">
        <v>43046</v>
      </c>
      <c r="B2467" s="72">
        <v>76.5</v>
      </c>
    </row>
    <row r="2468" spans="1:2" s="17" customFormat="1" ht="11.25">
      <c r="A2468" s="209">
        <v>43047</v>
      </c>
      <c r="B2468" s="72">
        <v>76.8</v>
      </c>
    </row>
    <row r="2469" spans="1:2" s="17" customFormat="1" ht="11.25">
      <c r="A2469" s="209">
        <v>43048</v>
      </c>
      <c r="B2469" s="72">
        <v>76.8</v>
      </c>
    </row>
    <row r="2470" spans="1:2" s="17" customFormat="1" ht="11.25">
      <c r="A2470" s="209">
        <v>43049</v>
      </c>
      <c r="B2470" s="72">
        <v>76.599999999999994</v>
      </c>
    </row>
    <row r="2471" spans="1:2" s="17" customFormat="1" ht="11.25">
      <c r="A2471" s="209">
        <v>43052</v>
      </c>
      <c r="B2471" s="72">
        <v>76.2</v>
      </c>
    </row>
    <row r="2472" spans="1:2" s="17" customFormat="1" ht="11.25">
      <c r="A2472" s="209">
        <v>43053</v>
      </c>
      <c r="B2472" s="72">
        <v>76.3</v>
      </c>
    </row>
    <row r="2473" spans="1:2" s="17" customFormat="1" ht="11.25">
      <c r="A2473" s="209">
        <v>43054</v>
      </c>
      <c r="B2473" s="72">
        <v>75.900000000000006</v>
      </c>
    </row>
    <row r="2474" spans="1:2" s="17" customFormat="1" ht="11.25">
      <c r="A2474" s="209">
        <v>43055</v>
      </c>
      <c r="B2474" s="72">
        <v>75.900000000000006</v>
      </c>
    </row>
    <row r="2475" spans="1:2" s="17" customFormat="1" ht="11.25">
      <c r="A2475" s="209">
        <v>43056</v>
      </c>
      <c r="B2475" s="72">
        <v>75.7</v>
      </c>
    </row>
    <row r="2476" spans="1:2" s="17" customFormat="1" ht="11.25">
      <c r="A2476" s="209">
        <v>43059</v>
      </c>
      <c r="B2476" s="72">
        <v>75.5</v>
      </c>
    </row>
    <row r="2477" spans="1:2" s="17" customFormat="1" ht="11.25">
      <c r="A2477" s="209">
        <v>43060</v>
      </c>
      <c r="B2477" s="72">
        <v>75.8</v>
      </c>
    </row>
    <row r="2478" spans="1:2" s="17" customFormat="1" ht="11.25">
      <c r="A2478" s="209">
        <v>43061</v>
      </c>
      <c r="B2478" s="72">
        <v>76.2</v>
      </c>
    </row>
    <row r="2479" spans="1:2" s="17" customFormat="1" ht="11.25">
      <c r="A2479" s="209">
        <v>43062</v>
      </c>
      <c r="B2479" s="72">
        <v>76.2</v>
      </c>
    </row>
    <row r="2480" spans="1:2" s="17" customFormat="1" ht="11.25">
      <c r="A2480" s="209">
        <v>43063</v>
      </c>
      <c r="B2480" s="72">
        <v>76.099999999999994</v>
      </c>
    </row>
    <row r="2481" spans="1:2" s="17" customFormat="1" ht="11.25">
      <c r="A2481" s="209">
        <v>43066</v>
      </c>
      <c r="B2481" s="72">
        <v>76</v>
      </c>
    </row>
    <row r="2482" spans="1:2" s="17" customFormat="1" ht="11.25">
      <c r="A2482" s="209">
        <v>43067</v>
      </c>
      <c r="B2482" s="72">
        <v>76</v>
      </c>
    </row>
    <row r="2483" spans="1:2" s="17" customFormat="1" ht="11.25">
      <c r="A2483" s="209">
        <v>43068</v>
      </c>
      <c r="B2483" s="72">
        <v>75.7</v>
      </c>
    </row>
    <row r="2484" spans="1:2" s="17" customFormat="1" ht="11.25">
      <c r="A2484" s="209">
        <v>43069</v>
      </c>
      <c r="B2484" s="72">
        <v>75.7</v>
      </c>
    </row>
    <row r="2485" spans="1:2" s="17" customFormat="1" ht="11.25">
      <c r="A2485" s="209">
        <v>43070</v>
      </c>
      <c r="B2485" s="72">
        <v>76.099999999999994</v>
      </c>
    </row>
    <row r="2486" spans="1:2" s="17" customFormat="1" ht="11.25">
      <c r="A2486" s="209">
        <v>43073</v>
      </c>
      <c r="B2486" s="72">
        <v>76</v>
      </c>
    </row>
    <row r="2487" spans="1:2" s="17" customFormat="1" ht="11.25">
      <c r="A2487" s="209">
        <v>43074</v>
      </c>
      <c r="B2487" s="72">
        <v>76.099999999999994</v>
      </c>
    </row>
    <row r="2488" spans="1:2" s="17" customFormat="1" ht="11.25">
      <c r="A2488" s="209">
        <v>43075</v>
      </c>
      <c r="B2488" s="72">
        <v>75.599999999999994</v>
      </c>
    </row>
    <row r="2489" spans="1:2" s="17" customFormat="1" ht="11.25">
      <c r="A2489" s="209">
        <v>43076</v>
      </c>
      <c r="B2489" s="72">
        <v>75.099999999999994</v>
      </c>
    </row>
    <row r="2490" spans="1:2" s="17" customFormat="1" ht="11.25">
      <c r="A2490" s="209">
        <v>43077</v>
      </c>
      <c r="B2490" s="72">
        <v>75.099999999999994</v>
      </c>
    </row>
    <row r="2491" spans="1:2" s="17" customFormat="1" ht="11.25">
      <c r="A2491" s="209">
        <v>43080</v>
      </c>
      <c r="B2491" s="72">
        <v>75.3</v>
      </c>
    </row>
    <row r="2492" spans="1:2" s="17" customFormat="1" ht="11.25">
      <c r="A2492" s="209">
        <v>43081</v>
      </c>
      <c r="B2492" s="72">
        <v>75.599999999999994</v>
      </c>
    </row>
    <row r="2493" spans="1:2" s="17" customFormat="1" ht="11.25">
      <c r="A2493" s="209">
        <v>43082</v>
      </c>
      <c r="B2493" s="72">
        <v>76.400000000000006</v>
      </c>
    </row>
    <row r="2494" spans="1:2" s="17" customFormat="1" ht="11.25">
      <c r="A2494" s="209">
        <v>43083</v>
      </c>
      <c r="B2494" s="72">
        <v>76.7</v>
      </c>
    </row>
    <row r="2495" spans="1:2" s="17" customFormat="1" ht="11.25">
      <c r="A2495" s="209">
        <v>43084</v>
      </c>
      <c r="B2495" s="72">
        <v>76.5</v>
      </c>
    </row>
    <row r="2496" spans="1:2" s="17" customFormat="1" ht="11.25">
      <c r="A2496" s="209">
        <v>43087</v>
      </c>
      <c r="B2496" s="72">
        <v>76.599999999999994</v>
      </c>
    </row>
    <row r="2497" spans="1:2" s="17" customFormat="1" ht="11.25">
      <c r="A2497" s="209">
        <v>43088</v>
      </c>
      <c r="B2497" s="72">
        <v>76.7</v>
      </c>
    </row>
    <row r="2498" spans="1:2" s="17" customFormat="1" ht="11.25">
      <c r="A2498" s="209">
        <v>43089</v>
      </c>
      <c r="B2498" s="72">
        <v>76.7</v>
      </c>
    </row>
    <row r="2499" spans="1:2" s="17" customFormat="1" ht="11.25">
      <c r="A2499" s="209">
        <v>43090</v>
      </c>
      <c r="B2499" s="72">
        <v>77</v>
      </c>
    </row>
    <row r="2500" spans="1:2" s="17" customFormat="1" ht="11.25">
      <c r="A2500" s="209">
        <v>43091</v>
      </c>
      <c r="B2500" s="72">
        <v>77.2</v>
      </c>
    </row>
    <row r="2501" spans="1:2" s="17" customFormat="1" ht="11.25">
      <c r="A2501" s="209">
        <v>43094</v>
      </c>
      <c r="B2501" s="72">
        <v>77.2</v>
      </c>
    </row>
    <row r="2502" spans="1:2" s="17" customFormat="1" ht="11.25">
      <c r="A2502" s="209">
        <v>43095</v>
      </c>
      <c r="B2502" s="72">
        <v>77.3</v>
      </c>
    </row>
    <row r="2503" spans="1:2" s="17" customFormat="1" ht="11.25">
      <c r="A2503" s="209">
        <v>43096</v>
      </c>
      <c r="B2503" s="72">
        <v>77.7</v>
      </c>
    </row>
    <row r="2504" spans="1:2" s="17" customFormat="1" ht="11.25">
      <c r="A2504" s="209">
        <v>43097</v>
      </c>
      <c r="B2504" s="72">
        <v>78</v>
      </c>
    </row>
    <row r="2505" spans="1:2" s="17" customFormat="1" ht="11.25">
      <c r="A2505" s="209">
        <v>43098</v>
      </c>
      <c r="B2505" s="72">
        <v>78</v>
      </c>
    </row>
    <row r="2506" spans="1:2" s="17" customFormat="1" ht="11.25">
      <c r="A2506" s="209">
        <v>43101</v>
      </c>
      <c r="B2506" s="72">
        <v>78.099999999999994</v>
      </c>
    </row>
    <row r="2507" spans="1:2" s="17" customFormat="1" ht="11.25">
      <c r="A2507" s="209">
        <v>43102</v>
      </c>
      <c r="B2507" s="72">
        <v>78.3</v>
      </c>
    </row>
    <row r="2508" spans="1:2" s="17" customFormat="1" ht="11.25">
      <c r="A2508" s="209">
        <v>43103</v>
      </c>
      <c r="B2508" s="72">
        <v>78.400000000000006</v>
      </c>
    </row>
    <row r="2509" spans="1:2" s="17" customFormat="1" ht="11.25">
      <c r="A2509" s="209">
        <v>43104</v>
      </c>
      <c r="B2509" s="72">
        <v>78.599999999999994</v>
      </c>
    </row>
    <row r="2510" spans="1:2" s="17" customFormat="1" ht="11.25">
      <c r="A2510" s="209">
        <v>43105</v>
      </c>
      <c r="B2510" s="72">
        <v>78.599999999999994</v>
      </c>
    </row>
    <row r="2511" spans="1:2" s="17" customFormat="1" ht="11.25">
      <c r="A2511" s="209">
        <v>43108</v>
      </c>
      <c r="B2511" s="72">
        <v>78.400000000000006</v>
      </c>
    </row>
    <row r="2512" spans="1:2" s="17" customFormat="1" ht="11.25">
      <c r="A2512" s="209">
        <v>43109</v>
      </c>
      <c r="B2512" s="72">
        <v>78.2</v>
      </c>
    </row>
    <row r="2513" spans="1:2" s="17" customFormat="1" ht="11.25">
      <c r="A2513" s="209">
        <v>43110</v>
      </c>
      <c r="B2513" s="72">
        <v>78.400000000000006</v>
      </c>
    </row>
    <row r="2514" spans="1:2" s="17" customFormat="1" ht="11.25">
      <c r="A2514" s="209">
        <v>43111</v>
      </c>
      <c r="B2514" s="72">
        <v>78.900000000000006</v>
      </c>
    </row>
    <row r="2515" spans="1:2" s="17" customFormat="1" ht="11.25">
      <c r="A2515" s="209">
        <v>43112</v>
      </c>
      <c r="B2515" s="72">
        <v>79.099999999999994</v>
      </c>
    </row>
    <row r="2516" spans="1:2" s="17" customFormat="1" ht="11.25">
      <c r="A2516" s="209">
        <v>43115</v>
      </c>
      <c r="B2516" s="72">
        <v>79.7</v>
      </c>
    </row>
    <row r="2517" spans="1:2" s="17" customFormat="1" ht="11.25">
      <c r="A2517" s="209">
        <v>43116</v>
      </c>
      <c r="B2517" s="72">
        <v>79.599999999999994</v>
      </c>
    </row>
    <row r="2518" spans="1:2" s="17" customFormat="1" ht="11.25">
      <c r="A2518" s="209">
        <v>43117</v>
      </c>
      <c r="B2518" s="72">
        <v>79.7</v>
      </c>
    </row>
    <row r="2519" spans="1:2" s="17" customFormat="1" ht="11.25">
      <c r="A2519" s="209">
        <v>43118</v>
      </c>
      <c r="B2519" s="72">
        <v>80</v>
      </c>
    </row>
    <row r="2520" spans="1:2" s="17" customFormat="1" ht="11.25">
      <c r="A2520" s="209">
        <v>43119</v>
      </c>
      <c r="B2520" s="72">
        <v>79.900000000000006</v>
      </c>
    </row>
    <row r="2521" spans="1:2" s="17" customFormat="1" ht="11.25">
      <c r="A2521" s="209">
        <v>43122</v>
      </c>
      <c r="B2521" s="72">
        <v>80.2</v>
      </c>
    </row>
    <row r="2522" spans="1:2" s="17" customFormat="1" ht="11.25">
      <c r="A2522" s="209">
        <v>43123</v>
      </c>
      <c r="B2522" s="72">
        <v>80</v>
      </c>
    </row>
    <row r="2523" spans="1:2" s="17" customFormat="1" ht="11.25">
      <c r="A2523" s="209">
        <v>43124</v>
      </c>
      <c r="B2523" s="72">
        <v>80.599999999999994</v>
      </c>
    </row>
    <row r="2524" spans="1:2" s="17" customFormat="1" ht="11.25">
      <c r="A2524" s="209">
        <v>43125</v>
      </c>
      <c r="B2524" s="72">
        <v>80.3</v>
      </c>
    </row>
    <row r="2525" spans="1:2" s="17" customFormat="1" ht="11.25">
      <c r="A2525" s="209">
        <v>43126</v>
      </c>
      <c r="B2525" s="72">
        <v>81.099999999999994</v>
      </c>
    </row>
    <row r="2526" spans="1:2" s="17" customFormat="1" ht="11.25">
      <c r="A2526" s="209">
        <v>43129</v>
      </c>
      <c r="B2526" s="72">
        <v>80.900000000000006</v>
      </c>
    </row>
    <row r="2527" spans="1:2" s="17" customFormat="1" ht="11.25">
      <c r="A2527" s="209">
        <v>43130</v>
      </c>
      <c r="B2527" s="72">
        <v>80.8</v>
      </c>
    </row>
    <row r="2528" spans="1:2" s="17" customFormat="1" ht="11.25">
      <c r="A2528" s="209">
        <v>43131</v>
      </c>
      <c r="B2528" s="72">
        <v>80.599999999999994</v>
      </c>
    </row>
    <row r="2529" spans="1:2" s="17" customFormat="1" ht="11.25">
      <c r="A2529" s="209">
        <v>43132</v>
      </c>
      <c r="B2529" s="72">
        <v>80.400000000000006</v>
      </c>
    </row>
    <row r="2530" spans="1:2" s="17" customFormat="1" ht="11.25">
      <c r="A2530" s="209">
        <v>43133</v>
      </c>
      <c r="B2530" s="72">
        <v>79.2</v>
      </c>
    </row>
    <row r="2531" spans="1:2" s="17" customFormat="1" ht="11.25">
      <c r="A2531" s="209">
        <v>43136</v>
      </c>
      <c r="B2531" s="72">
        <v>78.8</v>
      </c>
    </row>
    <row r="2532" spans="1:2" s="17" customFormat="1" ht="11.25">
      <c r="A2532" s="209">
        <v>43137</v>
      </c>
      <c r="B2532" s="72">
        <v>79.099999999999994</v>
      </c>
    </row>
    <row r="2533" spans="1:2" s="17" customFormat="1" ht="11.25">
      <c r="A2533" s="209">
        <v>43138</v>
      </c>
      <c r="B2533" s="72">
        <v>78.2</v>
      </c>
    </row>
    <row r="2534" spans="1:2" s="17" customFormat="1" ht="11.25">
      <c r="A2534" s="209">
        <v>43139</v>
      </c>
      <c r="B2534" s="72">
        <v>77.8</v>
      </c>
    </row>
    <row r="2535" spans="1:2" s="17" customFormat="1" ht="11.25">
      <c r="A2535" s="209">
        <v>43140</v>
      </c>
      <c r="B2535" s="72">
        <v>78.099999999999994</v>
      </c>
    </row>
    <row r="2536" spans="1:2" s="17" customFormat="1" ht="11.25">
      <c r="A2536" s="209">
        <v>43143</v>
      </c>
      <c r="B2536" s="72">
        <v>78.599999999999994</v>
      </c>
    </row>
    <row r="2537" spans="1:2" s="17" customFormat="1" ht="11.25">
      <c r="A2537" s="209">
        <v>43144</v>
      </c>
      <c r="B2537" s="72">
        <v>78.599999999999994</v>
      </c>
    </row>
    <row r="2538" spans="1:2" s="17" customFormat="1" ht="11.25">
      <c r="A2538" s="209">
        <v>43145</v>
      </c>
      <c r="B2538" s="72">
        <v>79.3</v>
      </c>
    </row>
    <row r="2539" spans="1:2" s="17" customFormat="1" ht="11.25">
      <c r="A2539" s="209">
        <v>43146</v>
      </c>
      <c r="B2539" s="72">
        <v>79.5</v>
      </c>
    </row>
    <row r="2540" spans="1:2" s="17" customFormat="1" ht="11.25">
      <c r="A2540" s="209">
        <v>43147</v>
      </c>
      <c r="B2540" s="72">
        <v>79.099999999999994</v>
      </c>
    </row>
    <row r="2541" spans="1:2" s="17" customFormat="1" ht="11.25">
      <c r="A2541" s="209">
        <v>43150</v>
      </c>
      <c r="B2541" s="72">
        <v>79.099999999999994</v>
      </c>
    </row>
    <row r="2542" spans="1:2" s="17" customFormat="1" ht="11.25">
      <c r="A2542" s="209">
        <v>43151</v>
      </c>
      <c r="B2542" s="72">
        <v>78.8</v>
      </c>
    </row>
    <row r="2543" spans="1:2" s="17" customFormat="1" ht="11.25">
      <c r="A2543" s="209">
        <v>43152</v>
      </c>
      <c r="B2543" s="72">
        <v>78</v>
      </c>
    </row>
    <row r="2544" spans="1:2" s="17" customFormat="1" ht="11.25">
      <c r="A2544" s="209">
        <v>43153</v>
      </c>
      <c r="B2544" s="72">
        <v>78.5</v>
      </c>
    </row>
    <row r="2545" spans="1:2" s="17" customFormat="1" ht="11.25">
      <c r="A2545" s="209">
        <v>43154</v>
      </c>
      <c r="B2545" s="72">
        <v>78.400000000000006</v>
      </c>
    </row>
    <row r="2546" spans="1:2" s="17" customFormat="1" ht="11.25">
      <c r="A2546" s="209">
        <v>43157</v>
      </c>
      <c r="B2546" s="72">
        <v>78.599999999999994</v>
      </c>
    </row>
    <row r="2547" spans="1:2" s="17" customFormat="1" ht="11.25">
      <c r="A2547" s="209">
        <v>43158</v>
      </c>
      <c r="B2547" s="72">
        <v>77.900000000000006</v>
      </c>
    </row>
    <row r="2548" spans="1:2" s="17" customFormat="1" ht="11.25">
      <c r="A2548" s="209">
        <v>43159</v>
      </c>
      <c r="B2548" s="72">
        <v>77.599999999999994</v>
      </c>
    </row>
    <row r="2549" spans="1:2" s="17" customFormat="1" ht="11.25">
      <c r="A2549" s="209">
        <v>43160</v>
      </c>
      <c r="B2549" s="72">
        <v>77.599999999999994</v>
      </c>
    </row>
    <row r="2550" spans="1:2" s="17" customFormat="1" ht="11.25">
      <c r="A2550" s="209">
        <v>43161</v>
      </c>
      <c r="B2550" s="72">
        <v>77.599999999999994</v>
      </c>
    </row>
    <row r="2551" spans="1:2" s="17" customFormat="1" ht="11.25">
      <c r="A2551" s="209">
        <v>43164</v>
      </c>
      <c r="B2551" s="72">
        <v>77.7</v>
      </c>
    </row>
    <row r="2552" spans="1:2" s="17" customFormat="1" ht="11.25">
      <c r="A2552" s="209">
        <v>43165</v>
      </c>
      <c r="B2552" s="72">
        <v>78.3</v>
      </c>
    </row>
    <row r="2553" spans="1:2" s="17" customFormat="1" ht="11.25">
      <c r="A2553" s="209">
        <v>43166</v>
      </c>
      <c r="B2553" s="72">
        <v>78.3</v>
      </c>
    </row>
    <row r="2554" spans="1:2" s="17" customFormat="1" ht="11.25">
      <c r="A2554" s="209">
        <v>43167</v>
      </c>
      <c r="B2554" s="72">
        <v>77.900000000000006</v>
      </c>
    </row>
    <row r="2555" spans="1:2" s="17" customFormat="1" ht="11.25">
      <c r="A2555" s="209">
        <v>43168</v>
      </c>
      <c r="B2555" s="72">
        <v>78.5</v>
      </c>
    </row>
    <row r="2556" spans="1:2" s="17" customFormat="1" ht="11.25">
      <c r="A2556" s="209">
        <v>43171</v>
      </c>
      <c r="B2556" s="72">
        <v>78.7</v>
      </c>
    </row>
    <row r="2557" spans="1:2" s="17" customFormat="1" ht="11.25">
      <c r="A2557" s="209">
        <v>43172</v>
      </c>
      <c r="B2557" s="72">
        <v>78.599999999999994</v>
      </c>
    </row>
    <row r="2558" spans="1:2" s="17" customFormat="1" ht="11.25">
      <c r="A2558" s="209">
        <v>43173</v>
      </c>
      <c r="B2558" s="72">
        <v>78.8</v>
      </c>
    </row>
    <row r="2559" spans="1:2" s="17" customFormat="1" ht="11.25">
      <c r="A2559" s="209">
        <v>43174</v>
      </c>
      <c r="B2559" s="72">
        <v>78</v>
      </c>
    </row>
    <row r="2560" spans="1:2" s="17" customFormat="1" ht="11.25">
      <c r="A2560" s="209">
        <v>43175</v>
      </c>
      <c r="B2560" s="72">
        <v>77.2</v>
      </c>
    </row>
    <row r="2561" spans="1:2" s="17" customFormat="1" ht="11.25">
      <c r="A2561" s="209">
        <v>43178</v>
      </c>
      <c r="B2561" s="72">
        <v>77.2</v>
      </c>
    </row>
    <row r="2562" spans="1:2" s="17" customFormat="1" ht="11.25">
      <c r="A2562" s="209">
        <v>43179</v>
      </c>
      <c r="B2562" s="72">
        <v>76.8</v>
      </c>
    </row>
    <row r="2563" spans="1:2" s="17" customFormat="1" ht="11.25">
      <c r="A2563" s="209">
        <v>43180</v>
      </c>
      <c r="B2563" s="72">
        <v>77.7</v>
      </c>
    </row>
    <row r="2564" spans="1:2" s="17" customFormat="1" ht="11.25">
      <c r="A2564" s="209">
        <v>43181</v>
      </c>
      <c r="B2564" s="72">
        <v>76.900000000000006</v>
      </c>
    </row>
    <row r="2565" spans="1:2" s="17" customFormat="1" ht="11.25">
      <c r="A2565" s="209">
        <v>43182</v>
      </c>
      <c r="B2565" s="72">
        <v>77</v>
      </c>
    </row>
    <row r="2566" spans="1:2" s="17" customFormat="1" ht="11.25">
      <c r="A2566" s="209">
        <v>43185</v>
      </c>
      <c r="B2566" s="72">
        <v>77.5</v>
      </c>
    </row>
    <row r="2567" spans="1:2" s="17" customFormat="1" ht="11.25">
      <c r="A2567" s="209">
        <v>43186</v>
      </c>
      <c r="B2567" s="72">
        <v>76.8</v>
      </c>
    </row>
    <row r="2568" spans="1:2" s="17" customFormat="1" ht="11.25">
      <c r="A2568" s="209">
        <v>43187</v>
      </c>
      <c r="B2568" s="72">
        <v>76.599999999999994</v>
      </c>
    </row>
    <row r="2569" spans="1:2" s="17" customFormat="1" ht="11.25">
      <c r="A2569" s="209">
        <v>43188</v>
      </c>
      <c r="B2569" s="72">
        <v>76.8</v>
      </c>
    </row>
    <row r="2570" spans="1:2" s="17" customFormat="1" ht="11.25">
      <c r="A2570" s="209">
        <v>43189</v>
      </c>
      <c r="B2570" s="72">
        <v>76.8</v>
      </c>
    </row>
    <row r="2571" spans="1:2" s="17" customFormat="1" ht="11.25">
      <c r="A2571" s="209">
        <v>43192</v>
      </c>
      <c r="B2571" s="72">
        <v>76.599999999999994</v>
      </c>
    </row>
    <row r="2572" spans="1:2" s="17" customFormat="1" ht="11.25">
      <c r="A2572" s="209">
        <v>43193</v>
      </c>
      <c r="B2572" s="72">
        <v>76.8</v>
      </c>
    </row>
    <row r="2573" spans="1:2" s="17" customFormat="1" ht="11.25">
      <c r="A2573" s="209">
        <v>43194</v>
      </c>
      <c r="B2573" s="72">
        <v>77.2</v>
      </c>
    </row>
    <row r="2574" spans="1:2" s="17" customFormat="1" ht="11.25">
      <c r="A2574" s="209">
        <v>43195</v>
      </c>
      <c r="B2574" s="72">
        <v>76.900000000000006</v>
      </c>
    </row>
    <row r="2575" spans="1:2" s="17" customFormat="1" ht="11.25">
      <c r="A2575" s="209">
        <v>43196</v>
      </c>
      <c r="B2575" s="72">
        <v>76.8</v>
      </c>
    </row>
    <row r="2576" spans="1:2" s="17" customFormat="1" ht="11.25">
      <c r="A2576" s="209">
        <v>43199</v>
      </c>
      <c r="B2576" s="72">
        <v>77</v>
      </c>
    </row>
    <row r="2577" spans="1:2" s="17" customFormat="1" ht="11.25">
      <c r="A2577" s="209">
        <v>43200</v>
      </c>
      <c r="B2577" s="72">
        <v>77.599999999999994</v>
      </c>
    </row>
    <row r="2578" spans="1:2" s="17" customFormat="1" ht="11.25">
      <c r="A2578" s="209">
        <v>43201</v>
      </c>
      <c r="B2578" s="72">
        <v>77.599999999999994</v>
      </c>
    </row>
    <row r="2579" spans="1:2" s="17" customFormat="1" ht="11.25">
      <c r="A2579" s="209">
        <v>43202</v>
      </c>
      <c r="B2579" s="72">
        <v>77.5</v>
      </c>
    </row>
    <row r="2580" spans="1:2" s="17" customFormat="1" ht="11.25">
      <c r="A2580" s="209">
        <v>43203</v>
      </c>
      <c r="B2580" s="72">
        <v>77.7</v>
      </c>
    </row>
    <row r="2581" spans="1:2" s="17" customFormat="1" ht="11.25">
      <c r="A2581" s="209">
        <v>43206</v>
      </c>
      <c r="B2581" s="72">
        <v>77.8</v>
      </c>
    </row>
    <row r="2582" spans="1:2" s="17" customFormat="1" ht="11.25">
      <c r="A2582" s="209">
        <v>43207</v>
      </c>
      <c r="B2582" s="72">
        <v>77.7</v>
      </c>
    </row>
    <row r="2583" spans="1:2" s="17" customFormat="1" ht="11.25">
      <c r="A2583" s="209">
        <v>43208</v>
      </c>
      <c r="B2583" s="72">
        <v>77.8</v>
      </c>
    </row>
    <row r="2584" spans="1:2" s="17" customFormat="1" ht="11.25">
      <c r="A2584" s="209">
        <v>43209</v>
      </c>
      <c r="B2584" s="72">
        <v>77.3</v>
      </c>
    </row>
    <row r="2585" spans="1:2" s="17" customFormat="1" ht="11.25">
      <c r="A2585" s="209">
        <v>43210</v>
      </c>
      <c r="B2585" s="72">
        <v>76.7</v>
      </c>
    </row>
    <row r="2586" spans="1:2" s="17" customFormat="1" ht="11.25">
      <c r="A2586" s="209">
        <v>43213</v>
      </c>
      <c r="B2586" s="72">
        <v>76</v>
      </c>
    </row>
    <row r="2587" spans="1:2" s="17" customFormat="1" ht="11.25">
      <c r="A2587" s="209">
        <v>43214</v>
      </c>
      <c r="B2587" s="72">
        <v>76</v>
      </c>
    </row>
    <row r="2588" spans="1:2" s="17" customFormat="1" ht="11.25">
      <c r="A2588" s="209">
        <v>43215</v>
      </c>
      <c r="B2588" s="72">
        <v>75.599999999999994</v>
      </c>
    </row>
    <row r="2589" spans="1:2" s="17" customFormat="1" ht="11.25">
      <c r="A2589" s="209">
        <v>43216</v>
      </c>
      <c r="B2589" s="72">
        <v>75.599999999999994</v>
      </c>
    </row>
    <row r="2590" spans="1:2" s="17" customFormat="1" ht="11.25">
      <c r="A2590" s="209">
        <v>43217</v>
      </c>
      <c r="B2590" s="72">
        <v>75.8</v>
      </c>
    </row>
    <row r="2591" spans="1:2" s="17" customFormat="1" ht="11.25">
      <c r="A2591" s="209">
        <v>43220</v>
      </c>
      <c r="B2591" s="72">
        <v>75.3</v>
      </c>
    </row>
    <row r="2592" spans="1:2" s="17" customFormat="1" ht="11.25">
      <c r="A2592" s="209">
        <v>43221</v>
      </c>
      <c r="B2592" s="72">
        <v>74.900000000000006</v>
      </c>
    </row>
    <row r="2593" spans="1:2" s="17" customFormat="1" ht="11.25">
      <c r="A2593" s="209">
        <v>43222</v>
      </c>
      <c r="B2593" s="72">
        <v>75</v>
      </c>
    </row>
    <row r="2594" spans="1:2" s="17" customFormat="1" ht="11.25">
      <c r="A2594" s="209">
        <v>43223</v>
      </c>
      <c r="B2594" s="72">
        <v>75.3</v>
      </c>
    </row>
    <row r="2595" spans="1:2" s="17" customFormat="1" ht="11.25">
      <c r="A2595" s="209">
        <v>43224</v>
      </c>
      <c r="B2595" s="72">
        <v>75.400000000000006</v>
      </c>
    </row>
    <row r="2596" spans="1:2" s="17" customFormat="1" ht="11.25">
      <c r="A2596" s="209">
        <v>43227</v>
      </c>
      <c r="B2596" s="72">
        <v>75.2</v>
      </c>
    </row>
    <row r="2597" spans="1:2" s="17" customFormat="1" ht="11.25">
      <c r="A2597" s="209">
        <v>43228</v>
      </c>
      <c r="B2597" s="72">
        <v>74.5</v>
      </c>
    </row>
    <row r="2598" spans="1:2" s="17" customFormat="1" ht="11.25">
      <c r="A2598" s="209">
        <v>43229</v>
      </c>
      <c r="B2598" s="72">
        <v>74.599999999999994</v>
      </c>
    </row>
    <row r="2599" spans="1:2" s="17" customFormat="1" ht="11.25">
      <c r="A2599" s="209">
        <v>43230</v>
      </c>
      <c r="B2599" s="72">
        <v>75.3</v>
      </c>
    </row>
    <row r="2600" spans="1:2" s="17" customFormat="1" ht="11.25">
      <c r="A2600" s="209">
        <v>43231</v>
      </c>
      <c r="B2600" s="72">
        <v>75.400000000000006</v>
      </c>
    </row>
    <row r="2601" spans="1:2" s="17" customFormat="1" ht="11.25">
      <c r="A2601" s="209">
        <v>43234</v>
      </c>
      <c r="B2601" s="72">
        <v>75.3</v>
      </c>
    </row>
    <row r="2602" spans="1:2" s="17" customFormat="1" ht="11.25">
      <c r="A2602" s="209">
        <v>43235</v>
      </c>
      <c r="B2602" s="72">
        <v>74.7</v>
      </c>
    </row>
    <row r="2603" spans="1:2" s="17" customFormat="1" ht="11.25">
      <c r="A2603" s="209">
        <v>43236</v>
      </c>
      <c r="B2603" s="72">
        <v>75.2</v>
      </c>
    </row>
    <row r="2604" spans="1:2" s="17" customFormat="1" ht="11.25">
      <c r="A2604" s="209">
        <v>43237</v>
      </c>
      <c r="B2604" s="72">
        <v>75.099999999999994</v>
      </c>
    </row>
    <row r="2605" spans="1:2" s="17" customFormat="1" ht="11.25">
      <c r="A2605" s="209">
        <v>43238</v>
      </c>
      <c r="B2605" s="72">
        <v>75.099999999999994</v>
      </c>
    </row>
    <row r="2606" spans="1:2" s="17" customFormat="1" ht="11.25">
      <c r="A2606" s="209">
        <v>43241</v>
      </c>
      <c r="B2606" s="72">
        <v>75.8</v>
      </c>
    </row>
    <row r="2607" spans="1:2" s="17" customFormat="1" ht="11.25">
      <c r="A2607" s="209">
        <v>43242</v>
      </c>
      <c r="B2607" s="72">
        <v>75.8</v>
      </c>
    </row>
    <row r="2608" spans="1:2" s="17" customFormat="1" ht="11.25">
      <c r="A2608" s="209">
        <v>43243</v>
      </c>
      <c r="B2608" s="72">
        <v>75.599999999999994</v>
      </c>
    </row>
    <row r="2609" spans="1:2" s="17" customFormat="1" ht="11.25">
      <c r="A2609" s="209">
        <v>43244</v>
      </c>
      <c r="B2609" s="72">
        <v>75.8</v>
      </c>
    </row>
    <row r="2610" spans="1:2" s="17" customFormat="1" ht="11.25">
      <c r="A2610" s="209">
        <v>43245</v>
      </c>
      <c r="B2610" s="72">
        <v>75.5</v>
      </c>
    </row>
    <row r="2611" spans="1:2" s="17" customFormat="1" ht="11.25">
      <c r="A2611" s="209">
        <v>43248</v>
      </c>
      <c r="B2611" s="72">
        <v>75.5</v>
      </c>
    </row>
    <row r="2612" spans="1:2" s="17" customFormat="1" ht="11.25">
      <c r="A2612" s="209">
        <v>43249</v>
      </c>
      <c r="B2612" s="72">
        <v>75.099999999999994</v>
      </c>
    </row>
    <row r="2613" spans="1:2" s="17" customFormat="1" ht="11.25">
      <c r="A2613" s="209">
        <v>43250</v>
      </c>
      <c r="B2613" s="72">
        <v>75.8</v>
      </c>
    </row>
    <row r="2614" spans="1:2" s="17" customFormat="1" ht="11.25">
      <c r="A2614" s="209">
        <v>43251</v>
      </c>
      <c r="B2614" s="72">
        <v>75.7</v>
      </c>
    </row>
    <row r="2615" spans="1:2" s="17" customFormat="1" ht="11.25">
      <c r="A2615" s="209">
        <v>43252</v>
      </c>
      <c r="B2615" s="72">
        <v>75.7</v>
      </c>
    </row>
    <row r="2616" spans="1:2" s="17" customFormat="1" ht="11.25">
      <c r="A2616" s="209">
        <v>43255</v>
      </c>
      <c r="B2616" s="72">
        <v>76.5</v>
      </c>
    </row>
    <row r="2617" spans="1:2" s="17" customFormat="1" ht="11.25">
      <c r="A2617" s="209">
        <v>43256</v>
      </c>
      <c r="B2617" s="72">
        <v>76.2</v>
      </c>
    </row>
    <row r="2618" spans="1:2" s="17" customFormat="1" ht="11.25">
      <c r="A2618" s="209">
        <v>43257</v>
      </c>
      <c r="B2618" s="72">
        <v>76.7</v>
      </c>
    </row>
    <row r="2619" spans="1:2" s="17" customFormat="1" ht="11.25">
      <c r="A2619" s="209">
        <v>43258</v>
      </c>
      <c r="B2619" s="72">
        <v>76.3</v>
      </c>
    </row>
    <row r="2620" spans="1:2" s="17" customFormat="1" ht="11.25">
      <c r="A2620" s="209">
        <v>43259</v>
      </c>
      <c r="B2620" s="72">
        <v>76</v>
      </c>
    </row>
    <row r="2621" spans="1:2" s="17" customFormat="1" ht="11.25">
      <c r="A2621" s="209">
        <v>43262</v>
      </c>
      <c r="B2621" s="72">
        <v>76.099999999999994</v>
      </c>
    </row>
    <row r="2622" spans="1:2" s="17" customFormat="1" ht="11.25">
      <c r="A2622" s="209">
        <v>43263</v>
      </c>
      <c r="B2622" s="72">
        <v>75.7</v>
      </c>
    </row>
    <row r="2623" spans="1:2" s="17" customFormat="1" ht="11.25">
      <c r="A2623" s="209">
        <v>43264</v>
      </c>
      <c r="B2623" s="72">
        <v>75.8</v>
      </c>
    </row>
    <row r="2624" spans="1:2" s="17" customFormat="1" ht="11.25">
      <c r="A2624" s="209">
        <v>43265</v>
      </c>
      <c r="B2624" s="72">
        <v>74.8</v>
      </c>
    </row>
    <row r="2625" spans="1:2" s="17" customFormat="1" ht="11.25">
      <c r="A2625" s="209">
        <v>43266</v>
      </c>
      <c r="B2625" s="72">
        <v>74.400000000000006</v>
      </c>
    </row>
    <row r="2626" spans="1:2" s="17" customFormat="1" ht="11.25">
      <c r="A2626" s="209">
        <v>43269</v>
      </c>
      <c r="B2626" s="72">
        <v>74.2</v>
      </c>
    </row>
    <row r="2627" spans="1:2" s="17" customFormat="1" ht="11.25">
      <c r="A2627" s="209">
        <v>43270</v>
      </c>
      <c r="B2627" s="72">
        <v>73.8</v>
      </c>
    </row>
    <row r="2628" spans="1:2" s="17" customFormat="1" ht="11.25">
      <c r="A2628" s="209">
        <v>43271</v>
      </c>
      <c r="B2628" s="72">
        <v>73.7</v>
      </c>
    </row>
    <row r="2629" spans="1:2" s="17" customFormat="1" ht="11.25">
      <c r="A2629" s="209">
        <v>43272</v>
      </c>
      <c r="B2629" s="72">
        <v>73.8</v>
      </c>
    </row>
    <row r="2630" spans="1:2" s="17" customFormat="1" ht="11.25">
      <c r="A2630" s="209">
        <v>43273</v>
      </c>
      <c r="B2630" s="72">
        <v>74.400000000000006</v>
      </c>
    </row>
    <row r="2631" spans="1:2" s="17" customFormat="1" ht="11.25">
      <c r="A2631" s="209">
        <v>43276</v>
      </c>
      <c r="B2631" s="72">
        <v>74.099999999999994</v>
      </c>
    </row>
    <row r="2632" spans="1:2" s="17" customFormat="1" ht="11.25">
      <c r="A2632" s="209">
        <v>43277</v>
      </c>
      <c r="B2632" s="72">
        <v>73.900000000000006</v>
      </c>
    </row>
    <row r="2633" spans="1:2" s="17" customFormat="1" ht="11.25">
      <c r="A2633" s="209">
        <v>43278</v>
      </c>
      <c r="B2633" s="72">
        <v>73.400000000000006</v>
      </c>
    </row>
    <row r="2634" spans="1:2" s="17" customFormat="1" ht="11.25">
      <c r="A2634" s="209">
        <v>43279</v>
      </c>
      <c r="B2634" s="72">
        <v>73.5</v>
      </c>
    </row>
    <row r="2635" spans="1:2" s="17" customFormat="1" ht="11.25">
      <c r="A2635" s="209">
        <v>43280</v>
      </c>
      <c r="B2635" s="72">
        <v>74</v>
      </c>
    </row>
    <row r="2636" spans="1:2" s="17" customFormat="1" ht="11.25">
      <c r="A2636" s="209">
        <v>43283</v>
      </c>
      <c r="B2636" s="72">
        <v>73.400000000000006</v>
      </c>
    </row>
    <row r="2637" spans="1:2" s="17" customFormat="1" ht="11.25">
      <c r="A2637" s="209">
        <v>43284</v>
      </c>
      <c r="B2637" s="72">
        <v>73.900000000000006</v>
      </c>
    </row>
    <row r="2638" spans="1:2" s="17" customFormat="1" ht="11.25">
      <c r="A2638" s="209">
        <v>43285</v>
      </c>
      <c r="B2638" s="72">
        <v>73.8</v>
      </c>
    </row>
    <row r="2639" spans="1:2" s="17" customFormat="1" ht="11.25">
      <c r="A2639" s="209">
        <v>43286</v>
      </c>
      <c r="B2639" s="72">
        <v>73.900000000000006</v>
      </c>
    </row>
    <row r="2640" spans="1:2" s="17" customFormat="1" ht="11.25">
      <c r="A2640" s="209">
        <v>43287</v>
      </c>
      <c r="B2640" s="72">
        <v>74.3</v>
      </c>
    </row>
    <row r="2641" spans="1:2" s="17" customFormat="1" ht="11.25">
      <c r="A2641" s="209">
        <v>43290</v>
      </c>
      <c r="B2641" s="72">
        <v>74.7</v>
      </c>
    </row>
    <row r="2642" spans="1:2" s="17" customFormat="1" ht="11.25">
      <c r="A2642" s="209">
        <v>43291</v>
      </c>
      <c r="B2642" s="72">
        <v>74.599999999999994</v>
      </c>
    </row>
    <row r="2643" spans="1:2" s="17" customFormat="1" ht="11.25">
      <c r="A2643" s="209">
        <v>43292</v>
      </c>
      <c r="B2643" s="72">
        <v>73.7</v>
      </c>
    </row>
    <row r="2644" spans="1:2" s="17" customFormat="1" ht="11.25">
      <c r="A2644" s="209">
        <v>43293</v>
      </c>
      <c r="B2644" s="72">
        <v>74.099999999999994</v>
      </c>
    </row>
    <row r="2645" spans="1:2" s="17" customFormat="1" ht="11.25">
      <c r="A2645" s="209">
        <v>43294</v>
      </c>
      <c r="B2645" s="72">
        <v>74.2</v>
      </c>
    </row>
    <row r="2646" spans="1:2" s="17" customFormat="1" ht="11.25">
      <c r="A2646" s="209">
        <v>43297</v>
      </c>
      <c r="B2646" s="72">
        <v>74.2</v>
      </c>
    </row>
    <row r="2647" spans="1:2" s="17" customFormat="1" ht="11.25">
      <c r="A2647" s="209">
        <v>43298</v>
      </c>
      <c r="B2647" s="72">
        <v>73.900000000000006</v>
      </c>
    </row>
    <row r="2648" spans="1:2" s="17" customFormat="1" ht="11.25">
      <c r="A2648" s="209">
        <v>43299</v>
      </c>
      <c r="B2648" s="72">
        <v>74</v>
      </c>
    </row>
    <row r="2649" spans="1:2" s="17" customFormat="1" ht="11.25">
      <c r="A2649" s="209">
        <v>43300</v>
      </c>
      <c r="B2649" s="72">
        <v>73.599999999999994</v>
      </c>
    </row>
    <row r="2650" spans="1:2" s="17" customFormat="1" ht="11.25">
      <c r="A2650" s="209">
        <v>43301</v>
      </c>
      <c r="B2650" s="72">
        <v>74.2</v>
      </c>
    </row>
    <row r="2651" spans="1:2" s="17" customFormat="1" ht="11.25">
      <c r="A2651" s="209">
        <v>43304</v>
      </c>
      <c r="B2651" s="72">
        <v>73.8</v>
      </c>
    </row>
    <row r="2652" spans="1:2" s="17" customFormat="1" ht="11.25">
      <c r="A2652" s="209">
        <v>43305</v>
      </c>
      <c r="B2652" s="72">
        <v>74.2</v>
      </c>
    </row>
    <row r="2653" spans="1:2" s="17" customFormat="1" ht="11.25">
      <c r="A2653" s="209">
        <v>43306</v>
      </c>
      <c r="B2653" s="72">
        <v>74.599999999999994</v>
      </c>
    </row>
    <row r="2654" spans="1:2" s="17" customFormat="1" ht="11.25">
      <c r="A2654" s="209">
        <v>43307</v>
      </c>
      <c r="B2654" s="72">
        <v>73.8</v>
      </c>
    </row>
    <row r="2655" spans="1:2" s="17" customFormat="1" ht="11.25">
      <c r="A2655" s="209">
        <v>43308</v>
      </c>
      <c r="B2655" s="72">
        <v>74</v>
      </c>
    </row>
    <row r="2656" spans="1:2" s="17" customFormat="1" ht="11.25">
      <c r="A2656" s="209">
        <v>43311</v>
      </c>
      <c r="B2656" s="72">
        <v>74.099999999999994</v>
      </c>
    </row>
    <row r="2657" spans="1:2" s="17" customFormat="1" ht="11.25">
      <c r="A2657" s="209">
        <v>43312</v>
      </c>
      <c r="B2657" s="72">
        <v>74.3</v>
      </c>
    </row>
    <row r="2658" spans="1:2" s="17" customFormat="1" ht="11.25">
      <c r="A2658" s="209">
        <v>43313</v>
      </c>
      <c r="B2658" s="72">
        <v>74</v>
      </c>
    </row>
    <row r="2659" spans="1:2" s="17" customFormat="1" ht="11.25">
      <c r="A2659" s="209">
        <v>43314</v>
      </c>
      <c r="B2659" s="72">
        <v>73.599999999999994</v>
      </c>
    </row>
    <row r="2660" spans="1:2" s="17" customFormat="1" ht="11.25">
      <c r="A2660" s="209">
        <v>43315</v>
      </c>
      <c r="B2660" s="72">
        <v>74</v>
      </c>
    </row>
    <row r="2661" spans="1:2" s="17" customFormat="1" ht="11.25">
      <c r="A2661" s="209">
        <v>43318</v>
      </c>
      <c r="B2661" s="72">
        <v>73.900000000000006</v>
      </c>
    </row>
    <row r="2662" spans="1:2" s="17" customFormat="1" ht="11.25">
      <c r="A2662" s="209">
        <v>43319</v>
      </c>
      <c r="B2662" s="72">
        <v>74.2</v>
      </c>
    </row>
    <row r="2663" spans="1:2" s="17" customFormat="1" ht="11.25">
      <c r="A2663" s="209">
        <v>43320</v>
      </c>
      <c r="B2663" s="72">
        <v>74.3</v>
      </c>
    </row>
    <row r="2664" spans="1:2" s="17" customFormat="1" ht="11.25">
      <c r="A2664" s="209">
        <v>43321</v>
      </c>
      <c r="B2664" s="72">
        <v>73.7</v>
      </c>
    </row>
    <row r="2665" spans="1:2" s="17" customFormat="1" ht="11.25">
      <c r="A2665" s="209">
        <v>43322</v>
      </c>
      <c r="B2665" s="72">
        <v>73</v>
      </c>
    </row>
    <row r="2666" spans="1:2" s="17" customFormat="1" ht="11.25">
      <c r="A2666" s="209">
        <v>43325</v>
      </c>
      <c r="B2666" s="72">
        <v>72.7</v>
      </c>
    </row>
    <row r="2667" spans="1:2" s="17" customFormat="1" ht="11.25">
      <c r="A2667" s="209">
        <v>43326</v>
      </c>
      <c r="B2667" s="72">
        <v>72.5</v>
      </c>
    </row>
    <row r="2668" spans="1:2" s="17" customFormat="1" ht="11.25">
      <c r="A2668" s="209">
        <v>43327</v>
      </c>
      <c r="B2668" s="72">
        <v>72.400000000000006</v>
      </c>
    </row>
    <row r="2669" spans="1:2" s="17" customFormat="1" ht="11.25">
      <c r="A2669" s="209">
        <v>43328</v>
      </c>
      <c r="B2669" s="72">
        <v>72.599999999999994</v>
      </c>
    </row>
    <row r="2670" spans="1:2" s="17" customFormat="1" ht="11.25">
      <c r="A2670" s="209">
        <v>43329</v>
      </c>
      <c r="B2670" s="72">
        <v>73.099999999999994</v>
      </c>
    </row>
    <row r="2671" spans="1:2" s="17" customFormat="1" ht="11.25">
      <c r="A2671" s="209">
        <v>43332</v>
      </c>
      <c r="B2671" s="72">
        <v>73.400000000000006</v>
      </c>
    </row>
    <row r="2672" spans="1:2" s="17" customFormat="1" ht="11.25">
      <c r="A2672" s="209">
        <v>43333</v>
      </c>
      <c r="B2672" s="72">
        <v>73.7</v>
      </c>
    </row>
    <row r="2673" spans="1:2" s="17" customFormat="1" ht="11.25">
      <c r="A2673" s="209">
        <v>43334</v>
      </c>
      <c r="B2673" s="72">
        <v>73.5</v>
      </c>
    </row>
    <row r="2674" spans="1:2" s="17" customFormat="1" ht="11.25">
      <c r="A2674" s="209">
        <v>43335</v>
      </c>
      <c r="B2674" s="72">
        <v>72.5</v>
      </c>
    </row>
    <row r="2675" spans="1:2" s="17" customFormat="1" ht="11.25">
      <c r="A2675" s="209">
        <v>43336</v>
      </c>
      <c r="B2675" s="72">
        <v>73.3</v>
      </c>
    </row>
    <row r="2676" spans="1:2" s="17" customFormat="1" ht="11.25">
      <c r="A2676" s="209">
        <v>43339</v>
      </c>
      <c r="B2676" s="72">
        <v>73.5</v>
      </c>
    </row>
    <row r="2677" spans="1:2" s="17" customFormat="1" ht="11.25">
      <c r="A2677" s="209">
        <v>43340</v>
      </c>
      <c r="B2677" s="72">
        <v>73.400000000000006</v>
      </c>
    </row>
    <row r="2678" spans="1:2" s="17" customFormat="1" ht="11.25">
      <c r="A2678" s="209">
        <v>43341</v>
      </c>
      <c r="B2678" s="72">
        <v>73.099999999999994</v>
      </c>
    </row>
    <row r="2679" spans="1:2" s="17" customFormat="1" ht="11.25">
      <c r="A2679" s="209">
        <v>43342</v>
      </c>
      <c r="B2679" s="72">
        <v>72.599999999999994</v>
      </c>
    </row>
    <row r="2680" spans="1:2" s="17" customFormat="1" ht="11.25">
      <c r="A2680" s="209">
        <v>43343</v>
      </c>
      <c r="B2680" s="72">
        <v>71.900000000000006</v>
      </c>
    </row>
    <row r="2681" spans="1:2" s="17" customFormat="1" ht="11.25">
      <c r="A2681" s="209">
        <v>43346</v>
      </c>
      <c r="B2681" s="72">
        <v>72.099999999999994</v>
      </c>
    </row>
    <row r="2682" spans="1:2" s="17" customFormat="1" ht="11.25">
      <c r="A2682" s="209">
        <v>43347</v>
      </c>
      <c r="B2682" s="72">
        <v>71.8</v>
      </c>
    </row>
    <row r="2683" spans="1:2" s="17" customFormat="1" ht="11.25">
      <c r="A2683" s="209">
        <v>43348</v>
      </c>
      <c r="B2683" s="72">
        <v>71.900000000000006</v>
      </c>
    </row>
    <row r="2684" spans="1:2" s="17" customFormat="1" ht="11.25">
      <c r="A2684" s="209">
        <v>43349</v>
      </c>
      <c r="B2684" s="72">
        <v>72</v>
      </c>
    </row>
    <row r="2685" spans="1:2" s="17" customFormat="1" ht="11.25">
      <c r="A2685" s="209">
        <v>43350</v>
      </c>
      <c r="B2685" s="72">
        <v>71.099999999999994</v>
      </c>
    </row>
    <row r="2686" spans="1:2" s="17" customFormat="1" ht="11.25">
      <c r="A2686" s="209">
        <v>43353</v>
      </c>
      <c r="B2686" s="72">
        <v>71.2</v>
      </c>
    </row>
    <row r="2687" spans="1:2" s="17" customFormat="1" ht="11.25">
      <c r="A2687" s="209">
        <v>43354</v>
      </c>
      <c r="B2687" s="72">
        <v>71.2</v>
      </c>
    </row>
    <row r="2688" spans="1:2" s="17" customFormat="1" ht="11.25">
      <c r="A2688" s="209">
        <v>43355</v>
      </c>
      <c r="B2688" s="72">
        <v>71.7</v>
      </c>
    </row>
    <row r="2689" spans="1:2" s="17" customFormat="1" ht="11.25">
      <c r="A2689" s="209">
        <v>43356</v>
      </c>
      <c r="B2689" s="72">
        <v>71.900000000000006</v>
      </c>
    </row>
    <row r="2690" spans="1:2" s="17" customFormat="1" ht="11.25">
      <c r="A2690" s="209">
        <v>43357</v>
      </c>
      <c r="B2690" s="72">
        <v>71.5</v>
      </c>
    </row>
    <row r="2691" spans="1:2" s="17" customFormat="1" ht="11.25">
      <c r="A2691" s="209">
        <v>43360</v>
      </c>
      <c r="B2691" s="72">
        <v>71.8</v>
      </c>
    </row>
    <row r="2692" spans="1:2" s="17" customFormat="1" ht="11.25">
      <c r="A2692" s="209">
        <v>43361</v>
      </c>
      <c r="B2692" s="72">
        <v>72.2</v>
      </c>
    </row>
    <row r="2693" spans="1:2" s="17" customFormat="1" ht="11.25">
      <c r="A2693" s="209">
        <v>43362</v>
      </c>
      <c r="B2693" s="72">
        <v>72.599999999999994</v>
      </c>
    </row>
    <row r="2694" spans="1:2" s="17" customFormat="1" ht="11.25">
      <c r="A2694" s="209">
        <v>43363</v>
      </c>
      <c r="B2694" s="72">
        <v>72.900000000000006</v>
      </c>
    </row>
    <row r="2695" spans="1:2" s="17" customFormat="1" ht="11.25">
      <c r="A2695" s="209">
        <v>43364</v>
      </c>
      <c r="B2695" s="72">
        <v>72.900000000000006</v>
      </c>
    </row>
    <row r="2696" spans="1:2" s="17" customFormat="1" ht="11.25">
      <c r="A2696" s="209">
        <v>43367</v>
      </c>
      <c r="B2696" s="72">
        <v>72.5</v>
      </c>
    </row>
    <row r="2697" spans="1:2" s="17" customFormat="1" ht="11.25">
      <c r="A2697" s="209">
        <v>43368</v>
      </c>
      <c r="B2697" s="72">
        <v>72.5</v>
      </c>
    </row>
    <row r="2698" spans="1:2" s="17" customFormat="1" ht="11.25">
      <c r="A2698" s="209">
        <v>43369</v>
      </c>
      <c r="B2698" s="72">
        <v>72.599999999999994</v>
      </c>
    </row>
    <row r="2699" spans="1:2" s="17" customFormat="1" ht="11.25">
      <c r="A2699" s="209">
        <v>43370</v>
      </c>
      <c r="B2699" s="72">
        <v>72.099999999999994</v>
      </c>
    </row>
    <row r="2700" spans="1:2" s="17" customFormat="1" ht="11.25">
      <c r="A2700" s="209">
        <v>43371</v>
      </c>
      <c r="B2700" s="72">
        <v>72.3</v>
      </c>
    </row>
    <row r="2701" spans="1:2" s="17" customFormat="1" ht="11.25">
      <c r="A2701" s="209">
        <v>43374</v>
      </c>
      <c r="B2701" s="72">
        <v>72.3</v>
      </c>
    </row>
    <row r="2702" spans="1:2" s="17" customFormat="1" ht="11.25">
      <c r="A2702" s="209">
        <v>43375</v>
      </c>
      <c r="B2702" s="72">
        <v>71.900000000000006</v>
      </c>
    </row>
    <row r="2703" spans="1:2" s="17" customFormat="1" ht="11.25">
      <c r="A2703" s="209">
        <v>43376</v>
      </c>
      <c r="B2703" s="72">
        <v>71</v>
      </c>
    </row>
    <row r="2704" spans="1:2" s="17" customFormat="1" ht="11.25">
      <c r="A2704" s="209">
        <v>43377</v>
      </c>
      <c r="B2704" s="72">
        <v>70.7</v>
      </c>
    </row>
    <row r="2705" spans="1:2" s="17" customFormat="1" ht="11.25">
      <c r="A2705" s="209">
        <v>43378</v>
      </c>
      <c r="B2705" s="72">
        <v>70.5</v>
      </c>
    </row>
    <row r="2706" spans="1:2" s="17" customFormat="1" ht="11.25">
      <c r="A2706" s="209">
        <v>43381</v>
      </c>
      <c r="B2706" s="72">
        <v>70.8</v>
      </c>
    </row>
    <row r="2707" spans="1:2" s="17" customFormat="1" ht="11.25">
      <c r="A2707" s="209">
        <v>43382</v>
      </c>
      <c r="B2707" s="72">
        <v>71</v>
      </c>
    </row>
    <row r="2708" spans="1:2" s="17" customFormat="1" ht="11.25">
      <c r="A2708" s="209">
        <v>43383</v>
      </c>
      <c r="B2708" s="72">
        <v>70.599999999999994</v>
      </c>
    </row>
    <row r="2709" spans="1:2" s="17" customFormat="1" ht="11.25">
      <c r="A2709" s="209">
        <v>43384</v>
      </c>
      <c r="B2709" s="72">
        <v>71.2</v>
      </c>
    </row>
    <row r="2710" spans="1:2" s="17" customFormat="1" ht="11.25">
      <c r="A2710" s="209">
        <v>43385</v>
      </c>
      <c r="B2710" s="72">
        <v>71.2</v>
      </c>
    </row>
    <row r="2711" spans="1:2" s="17" customFormat="1" ht="11.25">
      <c r="A2711" s="209">
        <v>43388</v>
      </c>
      <c r="B2711" s="72">
        <v>71.3</v>
      </c>
    </row>
    <row r="2712" spans="1:2" s="17" customFormat="1" ht="11.25">
      <c r="A2712" s="209">
        <v>43389</v>
      </c>
      <c r="B2712" s="72">
        <v>71.400000000000006</v>
      </c>
    </row>
    <row r="2713" spans="1:2" s="17" customFormat="1" ht="11.25">
      <c r="A2713" s="209">
        <v>43390</v>
      </c>
      <c r="B2713" s="72">
        <v>71.099999999999994</v>
      </c>
    </row>
    <row r="2714" spans="1:2" s="17" customFormat="1" ht="11.25">
      <c r="A2714" s="209">
        <v>43391</v>
      </c>
      <c r="B2714" s="72">
        <v>71</v>
      </c>
    </row>
    <row r="2715" spans="1:2" s="17" customFormat="1" ht="11.25">
      <c r="A2715" s="209">
        <v>43392</v>
      </c>
      <c r="B2715" s="72">
        <v>71.2</v>
      </c>
    </row>
    <row r="2716" spans="1:2" s="17" customFormat="1" ht="11.25">
      <c r="A2716" s="209">
        <v>43395</v>
      </c>
      <c r="B2716" s="72">
        <v>70.8</v>
      </c>
    </row>
    <row r="2717" spans="1:2" s="17" customFormat="1" ht="11.25">
      <c r="A2717" s="209">
        <v>43396</v>
      </c>
      <c r="B2717" s="72">
        <v>70.900000000000006</v>
      </c>
    </row>
    <row r="2718" spans="1:2" s="17" customFormat="1" ht="11.25">
      <c r="A2718" s="209">
        <v>43397</v>
      </c>
      <c r="B2718" s="72">
        <v>70.599999999999994</v>
      </c>
    </row>
    <row r="2719" spans="1:2" s="17" customFormat="1" ht="11.25">
      <c r="A2719" s="209">
        <v>43398</v>
      </c>
      <c r="B2719" s="72">
        <v>70.8</v>
      </c>
    </row>
    <row r="2720" spans="1:2" s="17" customFormat="1" ht="11.25">
      <c r="A2720" s="209">
        <v>43399</v>
      </c>
      <c r="B2720" s="72">
        <v>71</v>
      </c>
    </row>
    <row r="2721" spans="1:2" s="17" customFormat="1" ht="11.25">
      <c r="A2721" s="209">
        <v>43402</v>
      </c>
      <c r="B2721" s="72">
        <v>70.599999999999994</v>
      </c>
    </row>
    <row r="2722" spans="1:2" s="17" customFormat="1" ht="11.25">
      <c r="A2722" s="209">
        <v>43403</v>
      </c>
      <c r="B2722" s="72">
        <v>71.099999999999994</v>
      </c>
    </row>
    <row r="2723" spans="1:2" s="17" customFormat="1" ht="11.25">
      <c r="A2723" s="209">
        <v>43404</v>
      </c>
      <c r="B2723" s="72">
        <v>70.7</v>
      </c>
    </row>
    <row r="2724" spans="1:2" s="17" customFormat="1" ht="11.25">
      <c r="A2724" s="209">
        <v>43405</v>
      </c>
      <c r="B2724" s="72">
        <v>72.099999999999994</v>
      </c>
    </row>
    <row r="2725" spans="1:2" s="17" customFormat="1" ht="11.25">
      <c r="A2725" s="209">
        <v>43406</v>
      </c>
      <c r="B2725" s="72">
        <v>72</v>
      </c>
    </row>
    <row r="2726" spans="1:2" s="17" customFormat="1" ht="11.25">
      <c r="A2726" s="209">
        <v>43409</v>
      </c>
      <c r="B2726" s="72">
        <v>72.099999999999994</v>
      </c>
    </row>
    <row r="2727" spans="1:2" s="17" customFormat="1" ht="11.25">
      <c r="A2727" s="209">
        <v>43410</v>
      </c>
      <c r="B2727" s="72">
        <v>72.5</v>
      </c>
    </row>
    <row r="2728" spans="1:2" s="17" customFormat="1" ht="11.25">
      <c r="A2728" s="209">
        <v>43411</v>
      </c>
      <c r="B2728" s="72">
        <v>72.8</v>
      </c>
    </row>
    <row r="2729" spans="1:2" s="17" customFormat="1" ht="11.25">
      <c r="A2729" s="209">
        <v>43412</v>
      </c>
      <c r="B2729" s="72">
        <v>72.599999999999994</v>
      </c>
    </row>
    <row r="2730" spans="1:2" s="17" customFormat="1" ht="11.25">
      <c r="A2730" s="209">
        <v>43413</v>
      </c>
      <c r="B2730" s="72">
        <v>72.3</v>
      </c>
    </row>
    <row r="2731" spans="1:2" s="17" customFormat="1" ht="11.25">
      <c r="A2731" s="209">
        <v>43416</v>
      </c>
      <c r="B2731" s="72">
        <v>71.7</v>
      </c>
    </row>
    <row r="2732" spans="1:2" s="17" customFormat="1" ht="11.25">
      <c r="A2732" s="209">
        <v>43417</v>
      </c>
      <c r="B2732" s="72">
        <v>72.2</v>
      </c>
    </row>
    <row r="2733" spans="1:2" s="17" customFormat="1" ht="11.25">
      <c r="A2733" s="209">
        <v>43418</v>
      </c>
      <c r="B2733" s="72">
        <v>72.400000000000006</v>
      </c>
    </row>
    <row r="2734" spans="1:2" s="17" customFormat="1" ht="11.25">
      <c r="A2734" s="209">
        <v>43419</v>
      </c>
      <c r="B2734" s="72">
        <v>72.8</v>
      </c>
    </row>
    <row r="2735" spans="1:2" s="17" customFormat="1" ht="11.25">
      <c r="A2735" s="209">
        <v>43420</v>
      </c>
      <c r="B2735" s="72">
        <v>73.400000000000006</v>
      </c>
    </row>
    <row r="2736" spans="1:2" s="17" customFormat="1" ht="11.25">
      <c r="A2736" s="209">
        <v>43423</v>
      </c>
      <c r="B2736" s="72">
        <v>72.900000000000006</v>
      </c>
    </row>
    <row r="2737" spans="1:2" s="17" customFormat="1" ht="11.25">
      <c r="A2737" s="209">
        <v>43424</v>
      </c>
      <c r="B2737" s="72">
        <v>72.099999999999994</v>
      </c>
    </row>
    <row r="2738" spans="1:2" s="17" customFormat="1" ht="11.25">
      <c r="A2738" s="209">
        <v>43425</v>
      </c>
      <c r="B2738" s="72">
        <v>72.599999999999994</v>
      </c>
    </row>
    <row r="2739" spans="1:2" s="17" customFormat="1" ht="11.25">
      <c r="A2739" s="209">
        <v>43426</v>
      </c>
      <c r="B2739" s="72">
        <v>72.5</v>
      </c>
    </row>
    <row r="2740" spans="1:2" s="17" customFormat="1" ht="11.25">
      <c r="A2740" s="209">
        <v>43427</v>
      </c>
      <c r="B2740" s="72">
        <v>72.400000000000006</v>
      </c>
    </row>
    <row r="2741" spans="1:2" s="17" customFormat="1" ht="11.25">
      <c r="A2741" s="209">
        <v>43430</v>
      </c>
      <c r="B2741" s="72">
        <v>72.2</v>
      </c>
    </row>
    <row r="2742" spans="1:2" s="17" customFormat="1" ht="11.25">
      <c r="A2742" s="209">
        <v>43431</v>
      </c>
      <c r="B2742" s="72">
        <v>72.2</v>
      </c>
    </row>
    <row r="2743" spans="1:2" s="17" customFormat="1" ht="11.25">
      <c r="A2743" s="209">
        <v>43432</v>
      </c>
      <c r="B2743" s="72">
        <v>73.099999999999994</v>
      </c>
    </row>
    <row r="2744" spans="1:2" s="17" customFormat="1" ht="11.25">
      <c r="A2744" s="209">
        <v>43433</v>
      </c>
      <c r="B2744" s="72">
        <v>73.2</v>
      </c>
    </row>
    <row r="2745" spans="1:2" s="17" customFormat="1" ht="11.25">
      <c r="A2745" s="209">
        <v>43434</v>
      </c>
      <c r="B2745" s="72">
        <v>73.2</v>
      </c>
    </row>
    <row r="2746" spans="1:2" s="17" customFormat="1" ht="11.25">
      <c r="A2746" s="209">
        <v>43437</v>
      </c>
      <c r="B2746" s="72">
        <v>73.7</v>
      </c>
    </row>
  </sheetData>
  <mergeCells count="1">
    <mergeCell ref="A3:J3"/>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showGridLines="0" workbookViewId="0"/>
  </sheetViews>
  <sheetFormatPr defaultRowHeight="14.25"/>
  <cols>
    <col min="1" max="1" width="29.5" customWidth="1"/>
    <col min="2" max="5" width="9.625" customWidth="1"/>
  </cols>
  <sheetData>
    <row r="1" spans="1:6" s="139" customFormat="1" ht="12.75">
      <c r="A1" s="276" t="s">
        <v>378</v>
      </c>
    </row>
    <row r="2" spans="1:6" s="139" customFormat="1" ht="12.75"/>
    <row r="3" spans="1:6" s="139" customFormat="1" ht="12.75">
      <c r="A3" s="363" t="s">
        <v>379</v>
      </c>
      <c r="B3" s="367"/>
      <c r="C3" s="367"/>
      <c r="D3" s="367"/>
      <c r="E3" s="367"/>
    </row>
    <row r="4" spans="1:6">
      <c r="A4" s="335"/>
      <c r="B4" s="336" t="s">
        <v>42</v>
      </c>
      <c r="C4" s="336" t="s">
        <v>140</v>
      </c>
      <c r="D4" s="336" t="s">
        <v>158</v>
      </c>
      <c r="E4" s="336" t="s">
        <v>216</v>
      </c>
      <c r="F4" s="337" t="s">
        <v>24</v>
      </c>
    </row>
    <row r="5" spans="1:6">
      <c r="A5" s="338"/>
      <c r="B5" s="339" t="s">
        <v>46</v>
      </c>
      <c r="C5" s="339" t="s">
        <v>46</v>
      </c>
      <c r="D5" s="339" t="s">
        <v>46</v>
      </c>
      <c r="E5" s="339" t="s">
        <v>46</v>
      </c>
      <c r="F5" s="340" t="s">
        <v>46</v>
      </c>
    </row>
    <row r="6" spans="1:6">
      <c r="A6" s="338" t="s">
        <v>380</v>
      </c>
      <c r="B6" s="341">
        <v>-330</v>
      </c>
      <c r="C6" s="341">
        <v>-261</v>
      </c>
      <c r="D6" s="341">
        <v>-211</v>
      </c>
      <c r="E6" s="341">
        <v>-189</v>
      </c>
      <c r="F6" s="342">
        <v>-991</v>
      </c>
    </row>
    <row r="8" spans="1:6">
      <c r="A8" s="17" t="s">
        <v>381</v>
      </c>
    </row>
  </sheetData>
  <mergeCells count="1">
    <mergeCell ref="A3:E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election activeCell="A2" sqref="A2"/>
    </sheetView>
  </sheetViews>
  <sheetFormatPr defaultRowHeight="14.25"/>
  <cols>
    <col min="1" max="1" width="29.5" customWidth="1"/>
    <col min="2" max="4" width="9.625" customWidth="1"/>
  </cols>
  <sheetData>
    <row r="1" spans="1:5" s="139" customFormat="1" ht="12.75">
      <c r="A1" s="276" t="s">
        <v>389</v>
      </c>
    </row>
    <row r="2" spans="1:5" s="139" customFormat="1" ht="12.75"/>
    <row r="3" spans="1:5" s="139" customFormat="1" ht="12.75" customHeight="1">
      <c r="A3" s="363" t="s">
        <v>382</v>
      </c>
      <c r="B3" s="363"/>
      <c r="C3" s="363"/>
      <c r="D3" s="363"/>
      <c r="E3" s="363"/>
    </row>
    <row r="4" spans="1:5" s="343" customFormat="1" ht="18.75" customHeight="1">
      <c r="A4" s="389" t="s">
        <v>383</v>
      </c>
      <c r="B4" s="389"/>
      <c r="C4" s="389"/>
      <c r="D4" s="389"/>
      <c r="E4" s="389"/>
    </row>
    <row r="5" spans="1:5">
      <c r="A5" s="107"/>
      <c r="B5" s="344" t="s">
        <v>42</v>
      </c>
      <c r="C5" s="344" t="s">
        <v>140</v>
      </c>
      <c r="D5" s="344" t="s">
        <v>158</v>
      </c>
      <c r="E5" s="344" t="s">
        <v>216</v>
      </c>
    </row>
    <row r="6" spans="1:5">
      <c r="A6" s="17"/>
      <c r="B6" s="277" t="s">
        <v>46</v>
      </c>
      <c r="C6" s="277" t="s">
        <v>46</v>
      </c>
      <c r="D6" s="277" t="s">
        <v>46</v>
      </c>
      <c r="E6" s="277" t="s">
        <v>46</v>
      </c>
    </row>
    <row r="7" spans="1:5">
      <c r="A7" s="164" t="s">
        <v>308</v>
      </c>
      <c r="B7" s="17"/>
      <c r="C7" s="17"/>
      <c r="D7" s="17"/>
      <c r="E7" s="17"/>
    </row>
    <row r="8" spans="1:5">
      <c r="A8" s="17" t="s">
        <v>56</v>
      </c>
      <c r="B8" s="279">
        <v>30684</v>
      </c>
      <c r="C8" s="279">
        <v>31107</v>
      </c>
      <c r="D8" s="279">
        <v>30954</v>
      </c>
      <c r="E8" s="279">
        <v>31568</v>
      </c>
    </row>
    <row r="9" spans="1:5">
      <c r="A9" s="140" t="s">
        <v>384</v>
      </c>
      <c r="B9" s="280">
        <v>-674</v>
      </c>
      <c r="C9" s="280">
        <v>1020</v>
      </c>
      <c r="D9" s="280">
        <v>2489</v>
      </c>
      <c r="E9" s="280">
        <v>1891</v>
      </c>
    </row>
    <row r="10" spans="1:5">
      <c r="A10" s="17"/>
      <c r="B10" s="279"/>
      <c r="C10" s="279"/>
      <c r="D10" s="279"/>
      <c r="E10" s="279"/>
    </row>
    <row r="11" spans="1:5">
      <c r="A11" s="164" t="s">
        <v>385</v>
      </c>
      <c r="B11" s="279"/>
      <c r="C11" s="279"/>
      <c r="D11" s="279"/>
      <c r="E11" s="279"/>
    </row>
    <row r="12" spans="1:5">
      <c r="A12" s="17" t="str">
        <f>+A8</f>
        <v>Expenses</v>
      </c>
      <c r="B12" s="279">
        <v>31798</v>
      </c>
      <c r="C12" s="279">
        <v>33761</v>
      </c>
      <c r="D12" s="279">
        <v>35844</v>
      </c>
      <c r="E12" s="279">
        <v>38057</v>
      </c>
    </row>
    <row r="13" spans="1:5">
      <c r="A13" s="140" t="str">
        <f>+A9</f>
        <v>Operating balance</v>
      </c>
      <c r="B13" s="280">
        <f>+B9+B8-B12</f>
        <v>-1788</v>
      </c>
      <c r="C13" s="280">
        <f>+C9+C8-C12</f>
        <v>-1634</v>
      </c>
      <c r="D13" s="280">
        <f>+D9+D8-D12</f>
        <v>-2401</v>
      </c>
      <c r="E13" s="280">
        <f>+E9+E8-E12</f>
        <v>-4598</v>
      </c>
    </row>
    <row r="14" spans="1:5">
      <c r="A14" s="17"/>
      <c r="B14" s="279"/>
      <c r="C14" s="279"/>
      <c r="D14" s="279"/>
      <c r="E14" s="279"/>
    </row>
    <row r="15" spans="1:5">
      <c r="A15" s="164" t="s">
        <v>143</v>
      </c>
      <c r="B15" s="279"/>
      <c r="C15" s="279"/>
      <c r="D15" s="279"/>
      <c r="E15" s="279"/>
    </row>
    <row r="16" spans="1:5">
      <c r="A16" s="17" t="str">
        <f>+A12</f>
        <v>Expenses</v>
      </c>
      <c r="B16" s="279">
        <f t="shared" ref="B16:E16" si="0">+B12-B8</f>
        <v>1114</v>
      </c>
      <c r="C16" s="279">
        <f t="shared" si="0"/>
        <v>2654</v>
      </c>
      <c r="D16" s="279">
        <f t="shared" si="0"/>
        <v>4890</v>
      </c>
      <c r="E16" s="279">
        <f t="shared" si="0"/>
        <v>6489</v>
      </c>
    </row>
    <row r="17" spans="1:5">
      <c r="A17" s="140" t="str">
        <f>+A13</f>
        <v>Operating balance</v>
      </c>
      <c r="B17" s="280">
        <f t="shared" ref="B17:E17" si="1">+B13-B9</f>
        <v>-1114</v>
      </c>
      <c r="C17" s="280">
        <f t="shared" si="1"/>
        <v>-2654</v>
      </c>
      <c r="D17" s="280">
        <f t="shared" si="1"/>
        <v>-4890</v>
      </c>
      <c r="E17" s="280">
        <f t="shared" si="1"/>
        <v>-6489</v>
      </c>
    </row>
    <row r="19" spans="1:5">
      <c r="A19" s="272" t="s">
        <v>386</v>
      </c>
    </row>
  </sheetData>
  <mergeCells count="2">
    <mergeCell ref="A4:E4"/>
    <mergeCell ref="A3:E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4.25"/>
  <cols>
    <col min="1" max="1" width="18.125" customWidth="1"/>
    <col min="2" max="5" width="7.25" bestFit="1" customWidth="1"/>
  </cols>
  <sheetData>
    <row r="1" spans="1:5" s="139" customFormat="1" ht="12.75">
      <c r="A1" s="276" t="s">
        <v>387</v>
      </c>
    </row>
    <row r="2" spans="1:5" s="139" customFormat="1" ht="12.75"/>
    <row r="3" spans="1:5" s="139" customFormat="1" ht="12.75">
      <c r="A3" s="363" t="s">
        <v>155</v>
      </c>
      <c r="B3" s="367"/>
      <c r="C3" s="367"/>
      <c r="D3" s="367"/>
      <c r="E3" s="367"/>
    </row>
    <row r="4" spans="1:5" ht="22.5">
      <c r="A4" s="103"/>
      <c r="B4" s="91" t="s">
        <v>42</v>
      </c>
      <c r="C4" s="92" t="s">
        <v>140</v>
      </c>
      <c r="D4" s="92" t="s">
        <v>388</v>
      </c>
      <c r="E4" s="92" t="s">
        <v>216</v>
      </c>
    </row>
    <row r="5" spans="1:5">
      <c r="A5" s="104"/>
      <c r="B5" s="93"/>
      <c r="C5" s="94"/>
      <c r="D5" s="94"/>
      <c r="E5" s="94"/>
    </row>
    <row r="6" spans="1:5">
      <c r="A6" s="95" t="s">
        <v>213</v>
      </c>
      <c r="B6" s="96">
        <v>3.1</v>
      </c>
      <c r="C6" s="97">
        <v>3.15</v>
      </c>
      <c r="D6" s="97">
        <v>3.24</v>
      </c>
      <c r="E6" s="97">
        <v>3.36</v>
      </c>
    </row>
    <row r="7" spans="1:5">
      <c r="A7" s="98" t="s">
        <v>104</v>
      </c>
      <c r="B7" s="99">
        <v>3.15</v>
      </c>
      <c r="C7" s="94">
        <v>3.36</v>
      </c>
      <c r="D7" s="113">
        <v>3.65</v>
      </c>
      <c r="E7" s="94">
        <v>3.96</v>
      </c>
    </row>
    <row r="8" spans="1:5">
      <c r="A8" s="100" t="s">
        <v>105</v>
      </c>
      <c r="B8" s="101">
        <v>0.05</v>
      </c>
      <c r="C8" s="102">
        <v>0.22</v>
      </c>
      <c r="D8" s="102">
        <v>0.41</v>
      </c>
      <c r="E8" s="102">
        <v>0.61</v>
      </c>
    </row>
    <row r="9" spans="1:5">
      <c r="A9" s="100" t="s">
        <v>106</v>
      </c>
      <c r="B9" s="101">
        <v>6</v>
      </c>
      <c r="C9" s="102">
        <v>58</v>
      </c>
      <c r="D9" s="102">
        <v>111</v>
      </c>
      <c r="E9" s="102">
        <v>169</v>
      </c>
    </row>
    <row r="10" spans="1:5" ht="3" customHeight="1">
      <c r="A10" s="134"/>
      <c r="B10" s="137"/>
      <c r="C10" s="136"/>
      <c r="D10" s="136"/>
      <c r="E10" s="136"/>
    </row>
  </sheetData>
  <mergeCells count="1">
    <mergeCell ref="A3:E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6"/>
  <sheetViews>
    <sheetView showGridLines="0" zoomScaleNormal="100" workbookViewId="0"/>
  </sheetViews>
  <sheetFormatPr defaultColWidth="9" defaultRowHeight="14.25"/>
  <cols>
    <col min="1" max="1" width="38" style="112" bestFit="1" customWidth="1"/>
    <col min="2" max="6" width="8.125" style="112" customWidth="1"/>
    <col min="7" max="7" width="9" style="112"/>
    <col min="8" max="8" width="9" style="17"/>
    <col min="9" max="9" width="7.375" style="17" customWidth="1"/>
    <col min="10" max="13" width="9" style="17"/>
    <col min="14" max="16384" width="9" style="112"/>
  </cols>
  <sheetData>
    <row r="1" spans="1:6" s="139" customFormat="1" ht="12.75">
      <c r="A1" s="159" t="s">
        <v>26</v>
      </c>
    </row>
    <row r="2" spans="1:6" s="139" customFormat="1" ht="12.75">
      <c r="B2" s="160"/>
      <c r="C2" s="160"/>
      <c r="D2" s="160"/>
      <c r="E2" s="160"/>
    </row>
    <row r="3" spans="1:6" s="139" customFormat="1" ht="12.75">
      <c r="A3" s="360" t="s">
        <v>149</v>
      </c>
      <c r="B3" s="361"/>
      <c r="C3" s="361"/>
      <c r="D3" s="361"/>
      <c r="E3" s="361"/>
      <c r="F3" s="361"/>
    </row>
    <row r="4" spans="1:6" s="139" customFormat="1" ht="12.75">
      <c r="A4" s="358" t="s">
        <v>167</v>
      </c>
      <c r="B4" s="359"/>
      <c r="C4" s="359"/>
      <c r="D4" s="359"/>
      <c r="E4" s="359"/>
      <c r="F4" s="359"/>
    </row>
    <row r="5" spans="1:6">
      <c r="A5" s="17"/>
      <c r="B5" s="182" t="s">
        <v>42</v>
      </c>
      <c r="C5" s="183" t="s">
        <v>140</v>
      </c>
      <c r="D5" s="183" t="s">
        <v>158</v>
      </c>
      <c r="E5" s="183" t="s">
        <v>216</v>
      </c>
      <c r="F5" s="42" t="s">
        <v>24</v>
      </c>
    </row>
    <row r="6" spans="1:6">
      <c r="A6" s="17"/>
      <c r="B6" s="182" t="s">
        <v>46</v>
      </c>
      <c r="C6" s="183" t="s">
        <v>46</v>
      </c>
      <c r="D6" s="183" t="s">
        <v>46</v>
      </c>
      <c r="E6" s="183" t="s">
        <v>46</v>
      </c>
      <c r="F6" s="42" t="s">
        <v>46</v>
      </c>
    </row>
    <row r="7" spans="1:6" ht="6" customHeight="1">
      <c r="A7" s="17"/>
      <c r="B7" s="151"/>
      <c r="C7" s="17"/>
      <c r="D7" s="17"/>
      <c r="E7" s="17"/>
      <c r="F7" s="47"/>
    </row>
    <row r="8" spans="1:6">
      <c r="A8" s="32" t="s">
        <v>262</v>
      </c>
      <c r="B8" s="184">
        <v>-906</v>
      </c>
      <c r="C8" s="185">
        <v>-160</v>
      </c>
      <c r="D8" s="185">
        <v>1295</v>
      </c>
      <c r="E8" s="185">
        <v>1531</v>
      </c>
      <c r="F8" s="184"/>
    </row>
    <row r="9" spans="1:6" ht="6" customHeight="1">
      <c r="A9" s="17"/>
      <c r="B9" s="151"/>
      <c r="C9" s="17"/>
      <c r="D9" s="17"/>
      <c r="E9" s="17"/>
      <c r="F9" s="47"/>
    </row>
    <row r="10" spans="1:6">
      <c r="A10" s="32" t="s">
        <v>55</v>
      </c>
      <c r="B10" s="151"/>
      <c r="C10" s="17"/>
      <c r="D10" s="17"/>
      <c r="E10" s="17"/>
      <c r="F10" s="151"/>
    </row>
    <row r="11" spans="1:6" ht="6" customHeight="1">
      <c r="A11" s="36"/>
      <c r="B11" s="151"/>
      <c r="C11" s="17"/>
      <c r="D11" s="17"/>
      <c r="E11" s="17"/>
      <c r="F11" s="151"/>
    </row>
    <row r="12" spans="1:6">
      <c r="A12" s="36" t="s">
        <v>31</v>
      </c>
      <c r="B12" s="186">
        <v>-105</v>
      </c>
      <c r="C12" s="187">
        <v>-61</v>
      </c>
      <c r="D12" s="187">
        <v>-11</v>
      </c>
      <c r="E12" s="187">
        <v>42</v>
      </c>
      <c r="F12" s="186">
        <v>-135</v>
      </c>
    </row>
    <row r="13" spans="1:6">
      <c r="A13" s="118" t="s">
        <v>263</v>
      </c>
      <c r="B13" s="188">
        <v>51</v>
      </c>
      <c r="C13" s="189">
        <v>96</v>
      </c>
      <c r="D13" s="189">
        <v>124</v>
      </c>
      <c r="E13" s="189">
        <v>141</v>
      </c>
      <c r="F13" s="188">
        <v>412</v>
      </c>
    </row>
    <row r="14" spans="1:6">
      <c r="A14" s="118" t="s">
        <v>109</v>
      </c>
      <c r="B14" s="188">
        <v>-211</v>
      </c>
      <c r="C14" s="189">
        <v>-237</v>
      </c>
      <c r="D14" s="189">
        <v>-257</v>
      </c>
      <c r="E14" s="189">
        <v>-274</v>
      </c>
      <c r="F14" s="188">
        <v>-979</v>
      </c>
    </row>
    <row r="15" spans="1:6">
      <c r="A15" s="118" t="s">
        <v>264</v>
      </c>
      <c r="B15" s="188">
        <v>53</v>
      </c>
      <c r="C15" s="189">
        <v>76</v>
      </c>
      <c r="D15" s="189">
        <v>118</v>
      </c>
      <c r="E15" s="189">
        <v>170</v>
      </c>
      <c r="F15" s="188">
        <v>416</v>
      </c>
    </row>
    <row r="16" spans="1:6">
      <c r="A16" s="118" t="s">
        <v>110</v>
      </c>
      <c r="B16" s="188">
        <v>3</v>
      </c>
      <c r="C16" s="189">
        <v>4</v>
      </c>
      <c r="D16" s="189">
        <v>5</v>
      </c>
      <c r="E16" s="189">
        <v>5</v>
      </c>
      <c r="F16" s="188">
        <v>16</v>
      </c>
    </row>
    <row r="17" spans="1:6">
      <c r="A17" s="36" t="s">
        <v>111</v>
      </c>
      <c r="B17" s="186">
        <v>-90</v>
      </c>
      <c r="C17" s="187">
        <v>1154</v>
      </c>
      <c r="D17" s="187">
        <v>1074</v>
      </c>
      <c r="E17" s="187">
        <v>110</v>
      </c>
      <c r="F17" s="186">
        <v>2249</v>
      </c>
    </row>
    <row r="18" spans="1:6">
      <c r="A18" s="118" t="s">
        <v>112</v>
      </c>
      <c r="B18" s="188">
        <v>35</v>
      </c>
      <c r="C18" s="189">
        <v>-32</v>
      </c>
      <c r="D18" s="189">
        <v>-249</v>
      </c>
      <c r="E18" s="189">
        <v>-24</v>
      </c>
      <c r="F18" s="188">
        <v>-270</v>
      </c>
    </row>
    <row r="19" spans="1:6">
      <c r="A19" s="118" t="s">
        <v>265</v>
      </c>
      <c r="B19" s="188">
        <v>0</v>
      </c>
      <c r="C19" s="189">
        <v>997</v>
      </c>
      <c r="D19" s="189">
        <v>975</v>
      </c>
      <c r="E19" s="189">
        <v>453</v>
      </c>
      <c r="F19" s="188">
        <v>2425</v>
      </c>
    </row>
    <row r="20" spans="1:6">
      <c r="A20" s="118" t="s">
        <v>113</v>
      </c>
      <c r="B20" s="188">
        <v>114</v>
      </c>
      <c r="C20" s="189">
        <v>26</v>
      </c>
      <c r="D20" s="189">
        <v>59</v>
      </c>
      <c r="E20" s="189">
        <v>73</v>
      </c>
      <c r="F20" s="188">
        <v>272</v>
      </c>
    </row>
    <row r="21" spans="1:6">
      <c r="A21" s="118" t="s">
        <v>266</v>
      </c>
      <c r="B21" s="188">
        <v>-16</v>
      </c>
      <c r="C21" s="189">
        <v>57</v>
      </c>
      <c r="D21" s="189">
        <v>74</v>
      </c>
      <c r="E21" s="189">
        <v>0</v>
      </c>
      <c r="F21" s="188">
        <v>115</v>
      </c>
    </row>
    <row r="22" spans="1:6">
      <c r="A22" s="117" t="s">
        <v>267</v>
      </c>
      <c r="B22" s="188">
        <v>16</v>
      </c>
      <c r="C22" s="189">
        <v>17</v>
      </c>
      <c r="D22" s="189">
        <v>17</v>
      </c>
      <c r="E22" s="189">
        <v>16</v>
      </c>
      <c r="F22" s="188">
        <v>66</v>
      </c>
    </row>
    <row r="23" spans="1:6">
      <c r="A23" s="117" t="s">
        <v>268</v>
      </c>
      <c r="B23" s="188">
        <v>130</v>
      </c>
      <c r="C23" s="189">
        <v>0</v>
      </c>
      <c r="D23" s="189">
        <v>0</v>
      </c>
      <c r="E23" s="189">
        <v>0</v>
      </c>
      <c r="F23" s="188">
        <v>130</v>
      </c>
    </row>
    <row r="24" spans="1:6">
      <c r="A24" s="117" t="s">
        <v>141</v>
      </c>
      <c r="B24" s="188">
        <v>-219</v>
      </c>
      <c r="C24" s="189">
        <v>72</v>
      </c>
      <c r="D24" s="189">
        <v>187</v>
      </c>
      <c r="E24" s="189">
        <v>70</v>
      </c>
      <c r="F24" s="188">
        <v>111</v>
      </c>
    </row>
    <row r="25" spans="1:6">
      <c r="A25" s="118" t="s">
        <v>269</v>
      </c>
      <c r="B25" s="188">
        <v>0</v>
      </c>
      <c r="C25" s="189">
        <v>0</v>
      </c>
      <c r="D25" s="189">
        <v>0</v>
      </c>
      <c r="E25" s="189">
        <v>-500</v>
      </c>
      <c r="F25" s="188">
        <v>-500</v>
      </c>
    </row>
    <row r="26" spans="1:6">
      <c r="A26" s="117" t="s">
        <v>270</v>
      </c>
      <c r="B26" s="188">
        <v>-18</v>
      </c>
      <c r="C26" s="189">
        <v>-5</v>
      </c>
      <c r="D26" s="189">
        <v>37</v>
      </c>
      <c r="E26" s="189">
        <v>81</v>
      </c>
      <c r="F26" s="188">
        <v>95</v>
      </c>
    </row>
    <row r="27" spans="1:6">
      <c r="A27" s="117" t="s">
        <v>271</v>
      </c>
      <c r="B27" s="188">
        <v>-161</v>
      </c>
      <c r="C27" s="189">
        <v>-26</v>
      </c>
      <c r="D27" s="189">
        <v>-41</v>
      </c>
      <c r="E27" s="189">
        <v>-58</v>
      </c>
      <c r="F27" s="188">
        <v>-285</v>
      </c>
    </row>
    <row r="28" spans="1:6">
      <c r="A28" s="118" t="s">
        <v>114</v>
      </c>
      <c r="B28" s="188">
        <v>29</v>
      </c>
      <c r="C28" s="189">
        <v>49</v>
      </c>
      <c r="D28" s="189">
        <v>14</v>
      </c>
      <c r="E28" s="189">
        <v>0</v>
      </c>
      <c r="F28" s="188">
        <v>91</v>
      </c>
    </row>
    <row r="29" spans="1:6">
      <c r="A29" s="190" t="s">
        <v>115</v>
      </c>
      <c r="B29" s="186">
        <v>491</v>
      </c>
      <c r="C29" s="187">
        <v>293</v>
      </c>
      <c r="D29" s="187">
        <v>114</v>
      </c>
      <c r="E29" s="187">
        <v>136</v>
      </c>
      <c r="F29" s="186">
        <v>1035</v>
      </c>
    </row>
    <row r="30" spans="1:6">
      <c r="A30" s="118" t="s">
        <v>116</v>
      </c>
      <c r="B30" s="188">
        <v>504</v>
      </c>
      <c r="C30" s="189">
        <v>319</v>
      </c>
      <c r="D30" s="189">
        <v>122</v>
      </c>
      <c r="E30" s="189">
        <v>128</v>
      </c>
      <c r="F30" s="188">
        <v>1073</v>
      </c>
    </row>
    <row r="31" spans="1:6">
      <c r="A31" s="191" t="s">
        <v>117</v>
      </c>
      <c r="B31" s="188">
        <v>-13</v>
      </c>
      <c r="C31" s="189">
        <v>-25</v>
      </c>
      <c r="D31" s="189">
        <v>-8</v>
      </c>
      <c r="E31" s="189">
        <v>8</v>
      </c>
      <c r="F31" s="188">
        <v>-38</v>
      </c>
    </row>
    <row r="32" spans="1:6">
      <c r="A32" s="191" t="s">
        <v>118</v>
      </c>
      <c r="B32" s="188">
        <v>104</v>
      </c>
      <c r="C32" s="189">
        <v>14</v>
      </c>
      <c r="D32" s="189">
        <v>-34</v>
      </c>
      <c r="E32" s="189">
        <v>-35</v>
      </c>
      <c r="F32" s="188">
        <v>49</v>
      </c>
    </row>
    <row r="33" spans="1:6">
      <c r="A33" s="46" t="s">
        <v>168</v>
      </c>
      <c r="B33" s="188">
        <v>22</v>
      </c>
      <c r="C33" s="189">
        <v>13</v>
      </c>
      <c r="D33" s="189">
        <v>9</v>
      </c>
      <c r="E33" s="189">
        <v>11</v>
      </c>
      <c r="F33" s="188">
        <v>55</v>
      </c>
    </row>
    <row r="34" spans="1:6">
      <c r="A34" s="115" t="s">
        <v>80</v>
      </c>
      <c r="B34" s="188">
        <v>14</v>
      </c>
      <c r="C34" s="189">
        <v>-1</v>
      </c>
      <c r="D34" s="189">
        <v>-19</v>
      </c>
      <c r="E34" s="189">
        <v>8</v>
      </c>
      <c r="F34" s="188">
        <v>2</v>
      </c>
    </row>
    <row r="35" spans="1:6" ht="6" customHeight="1">
      <c r="A35" s="192"/>
      <c r="B35" s="188"/>
      <c r="C35" s="189"/>
      <c r="D35" s="189"/>
      <c r="E35" s="189"/>
      <c r="F35" s="188"/>
    </row>
    <row r="36" spans="1:6">
      <c r="A36" s="36" t="s">
        <v>119</v>
      </c>
      <c r="B36" s="186">
        <v>438</v>
      </c>
      <c r="C36" s="187">
        <v>1413</v>
      </c>
      <c r="D36" s="187">
        <v>1132</v>
      </c>
      <c r="E36" s="187">
        <v>272</v>
      </c>
      <c r="F36" s="186">
        <v>3255</v>
      </c>
    </row>
    <row r="37" spans="1:6">
      <c r="A37" s="347" t="s">
        <v>56</v>
      </c>
      <c r="B37" s="348"/>
      <c r="C37" s="349"/>
      <c r="D37" s="349"/>
      <c r="E37" s="349"/>
      <c r="F37" s="350"/>
    </row>
    <row r="38" spans="1:6" ht="6" customHeight="1">
      <c r="A38" s="347"/>
      <c r="B38" s="348"/>
      <c r="C38" s="349"/>
      <c r="D38" s="349"/>
      <c r="E38" s="349"/>
      <c r="F38" s="350"/>
    </row>
    <row r="39" spans="1:6">
      <c r="A39" s="22" t="s">
        <v>272</v>
      </c>
      <c r="B39" s="188"/>
      <c r="C39" s="189"/>
      <c r="D39" s="189"/>
      <c r="E39" s="189"/>
      <c r="F39" s="188"/>
    </row>
    <row r="40" spans="1:6">
      <c r="A40" s="116" t="s">
        <v>273</v>
      </c>
      <c r="B40" s="188">
        <v>14</v>
      </c>
      <c r="C40" s="189">
        <v>23</v>
      </c>
      <c r="D40" s="189">
        <v>25</v>
      </c>
      <c r="E40" s="189">
        <v>25</v>
      </c>
      <c r="F40" s="188">
        <v>88</v>
      </c>
    </row>
    <row r="41" spans="1:6">
      <c r="A41" s="51" t="s">
        <v>274</v>
      </c>
      <c r="B41" s="188">
        <v>22</v>
      </c>
      <c r="C41" s="189">
        <v>30</v>
      </c>
      <c r="D41" s="189">
        <v>27</v>
      </c>
      <c r="E41" s="189">
        <v>15</v>
      </c>
      <c r="F41" s="188">
        <v>94</v>
      </c>
    </row>
    <row r="42" spans="1:6">
      <c r="A42" s="115" t="s">
        <v>275</v>
      </c>
      <c r="B42" s="188"/>
      <c r="C42" s="189"/>
      <c r="D42" s="189"/>
      <c r="E42" s="189"/>
      <c r="F42" s="188"/>
    </row>
    <row r="43" spans="1:6">
      <c r="A43" s="51" t="s">
        <v>276</v>
      </c>
      <c r="B43" s="188">
        <v>20</v>
      </c>
      <c r="C43" s="189">
        <v>82</v>
      </c>
      <c r="D43" s="189">
        <v>26</v>
      </c>
      <c r="E43" s="189">
        <v>25</v>
      </c>
      <c r="F43" s="188">
        <v>153</v>
      </c>
    </row>
    <row r="44" spans="1:6">
      <c r="A44" s="115" t="s">
        <v>277</v>
      </c>
      <c r="B44" s="188">
        <v>29</v>
      </c>
      <c r="C44" s="189">
        <v>17</v>
      </c>
      <c r="D44" s="189">
        <v>17</v>
      </c>
      <c r="E44" s="189">
        <v>17</v>
      </c>
      <c r="F44" s="188">
        <v>80</v>
      </c>
    </row>
    <row r="45" spans="1:6">
      <c r="A45" s="115" t="s">
        <v>181</v>
      </c>
      <c r="B45" s="188"/>
      <c r="C45" s="189"/>
      <c r="D45" s="189"/>
      <c r="E45" s="189"/>
      <c r="F45" s="188"/>
    </row>
    <row r="46" spans="1:6">
      <c r="A46" s="51" t="s">
        <v>278</v>
      </c>
      <c r="B46" s="188">
        <v>16</v>
      </c>
      <c r="C46" s="189">
        <v>17</v>
      </c>
      <c r="D46" s="189">
        <v>17</v>
      </c>
      <c r="E46" s="189">
        <v>16</v>
      </c>
      <c r="F46" s="188">
        <v>66</v>
      </c>
    </row>
    <row r="47" spans="1:6">
      <c r="A47" s="51" t="s">
        <v>279</v>
      </c>
      <c r="B47" s="188">
        <v>130</v>
      </c>
      <c r="C47" s="189">
        <v>0</v>
      </c>
      <c r="D47" s="189">
        <v>0</v>
      </c>
      <c r="E47" s="189">
        <v>0</v>
      </c>
      <c r="F47" s="188">
        <v>130</v>
      </c>
    </row>
    <row r="48" spans="1:6">
      <c r="A48" s="115" t="s">
        <v>280</v>
      </c>
      <c r="B48" s="188"/>
      <c r="C48" s="189"/>
      <c r="D48" s="189"/>
      <c r="E48" s="189"/>
      <c r="F48" s="188"/>
    </row>
    <row r="49" spans="1:6">
      <c r="A49" s="273" t="s">
        <v>281</v>
      </c>
      <c r="B49" s="188">
        <v>89</v>
      </c>
      <c r="C49" s="189">
        <v>65</v>
      </c>
      <c r="D49" s="189">
        <v>0</v>
      </c>
      <c r="E49" s="189">
        <v>0</v>
      </c>
      <c r="F49" s="188">
        <v>155</v>
      </c>
    </row>
    <row r="50" spans="1:6">
      <c r="A50" s="117" t="s">
        <v>123</v>
      </c>
      <c r="B50" s="188"/>
      <c r="C50" s="189"/>
      <c r="D50" s="189"/>
      <c r="E50" s="189"/>
      <c r="F50" s="188"/>
    </row>
    <row r="51" spans="1:6">
      <c r="A51" s="273" t="s">
        <v>282</v>
      </c>
      <c r="B51" s="188">
        <v>20</v>
      </c>
      <c r="C51" s="189">
        <v>42</v>
      </c>
      <c r="D51" s="189">
        <v>65</v>
      </c>
      <c r="E51" s="189">
        <v>81</v>
      </c>
      <c r="F51" s="188">
        <v>208</v>
      </c>
    </row>
    <row r="52" spans="1:6">
      <c r="A52" s="273" t="s">
        <v>283</v>
      </c>
      <c r="B52" s="188"/>
      <c r="C52" s="189"/>
      <c r="D52" s="189"/>
      <c r="E52" s="189"/>
      <c r="F52" s="188"/>
    </row>
    <row r="53" spans="1:6">
      <c r="A53" s="274" t="s">
        <v>284</v>
      </c>
      <c r="B53" s="188">
        <v>2</v>
      </c>
      <c r="C53" s="189">
        <v>-13</v>
      </c>
      <c r="D53" s="189">
        <v>-28</v>
      </c>
      <c r="E53" s="189">
        <v>-32</v>
      </c>
      <c r="F53" s="188">
        <v>-71</v>
      </c>
    </row>
    <row r="54" spans="1:6">
      <c r="A54" s="273" t="s">
        <v>285</v>
      </c>
      <c r="B54" s="188">
        <v>0</v>
      </c>
      <c r="C54" s="189">
        <v>0</v>
      </c>
      <c r="D54" s="189">
        <v>0</v>
      </c>
      <c r="E54" s="189">
        <v>31</v>
      </c>
      <c r="F54" s="188">
        <v>31</v>
      </c>
    </row>
    <row r="55" spans="1:6">
      <c r="A55" s="273" t="s">
        <v>286</v>
      </c>
      <c r="B55" s="188">
        <v>15</v>
      </c>
      <c r="C55" s="189">
        <v>30</v>
      </c>
      <c r="D55" s="189">
        <v>2</v>
      </c>
      <c r="E55" s="189">
        <v>0</v>
      </c>
      <c r="F55" s="188">
        <v>47</v>
      </c>
    </row>
    <row r="56" spans="1:6">
      <c r="A56" s="117" t="s">
        <v>287</v>
      </c>
      <c r="B56" s="188"/>
      <c r="C56" s="189"/>
      <c r="D56" s="189"/>
      <c r="E56" s="189"/>
      <c r="F56" s="188"/>
    </row>
    <row r="57" spans="1:6">
      <c r="A57" s="51" t="s">
        <v>288</v>
      </c>
      <c r="B57" s="188">
        <v>22</v>
      </c>
      <c r="C57" s="189">
        <v>-3</v>
      </c>
      <c r="D57" s="189">
        <v>-3</v>
      </c>
      <c r="E57" s="189">
        <v>-3</v>
      </c>
      <c r="F57" s="188">
        <v>12</v>
      </c>
    </row>
    <row r="58" spans="1:6">
      <c r="A58" s="273" t="s">
        <v>289</v>
      </c>
      <c r="B58" s="188">
        <v>14</v>
      </c>
      <c r="C58" s="189">
        <v>14</v>
      </c>
      <c r="D58" s="189">
        <v>14</v>
      </c>
      <c r="E58" s="189">
        <v>14</v>
      </c>
      <c r="F58" s="188">
        <v>55</v>
      </c>
    </row>
    <row r="59" spans="1:6">
      <c r="A59" s="115" t="s">
        <v>290</v>
      </c>
      <c r="B59" s="188">
        <v>5</v>
      </c>
      <c r="C59" s="189">
        <v>29</v>
      </c>
      <c r="D59" s="189">
        <v>0</v>
      </c>
      <c r="E59" s="189">
        <v>0</v>
      </c>
      <c r="F59" s="188">
        <v>34</v>
      </c>
    </row>
    <row r="60" spans="1:6">
      <c r="A60" s="115" t="s">
        <v>291</v>
      </c>
      <c r="B60" s="188">
        <v>-12</v>
      </c>
      <c r="C60" s="189">
        <v>-11</v>
      </c>
      <c r="D60" s="189">
        <v>-11</v>
      </c>
      <c r="E60" s="189">
        <v>-11</v>
      </c>
      <c r="F60" s="188">
        <v>-46</v>
      </c>
    </row>
    <row r="61" spans="1:6">
      <c r="A61" s="115" t="s">
        <v>292</v>
      </c>
      <c r="B61" s="188">
        <v>14</v>
      </c>
      <c r="C61" s="189">
        <v>27</v>
      </c>
      <c r="D61" s="189">
        <v>0</v>
      </c>
      <c r="E61" s="189">
        <v>0</v>
      </c>
      <c r="F61" s="188">
        <v>40</v>
      </c>
    </row>
    <row r="62" spans="1:6">
      <c r="A62" s="115" t="s">
        <v>293</v>
      </c>
      <c r="B62" s="188">
        <v>7</v>
      </c>
      <c r="C62" s="189">
        <v>24</v>
      </c>
      <c r="D62" s="189">
        <v>9</v>
      </c>
      <c r="E62" s="189">
        <v>2</v>
      </c>
      <c r="F62" s="188">
        <v>41</v>
      </c>
    </row>
    <row r="63" spans="1:6">
      <c r="A63" s="117" t="s">
        <v>107</v>
      </c>
      <c r="B63" s="188"/>
      <c r="C63" s="189"/>
      <c r="D63" s="189"/>
      <c r="E63" s="189"/>
      <c r="F63" s="188"/>
    </row>
    <row r="64" spans="1:6">
      <c r="A64" s="273" t="s">
        <v>390</v>
      </c>
      <c r="B64" s="188">
        <v>0</v>
      </c>
      <c r="C64" s="189">
        <v>12</v>
      </c>
      <c r="D64" s="189">
        <v>20</v>
      </c>
      <c r="E64" s="189">
        <v>30</v>
      </c>
      <c r="F64" s="188">
        <v>62</v>
      </c>
    </row>
    <row r="65" spans="1:6">
      <c r="A65" s="273" t="s">
        <v>294</v>
      </c>
      <c r="B65" s="188">
        <v>-14</v>
      </c>
      <c r="C65" s="189">
        <v>-17</v>
      </c>
      <c r="D65" s="189">
        <v>-8</v>
      </c>
      <c r="E65" s="189">
        <v>-9</v>
      </c>
      <c r="F65" s="188">
        <v>-48</v>
      </c>
    </row>
    <row r="66" spans="1:6">
      <c r="A66" s="273" t="s">
        <v>295</v>
      </c>
      <c r="B66" s="188">
        <v>0</v>
      </c>
      <c r="C66" s="189">
        <v>0</v>
      </c>
      <c r="D66" s="189">
        <v>-20</v>
      </c>
      <c r="E66" s="189">
        <v>-26</v>
      </c>
      <c r="F66" s="188">
        <v>-46</v>
      </c>
    </row>
    <row r="67" spans="1:6">
      <c r="A67" s="273" t="s">
        <v>296</v>
      </c>
      <c r="B67" s="188">
        <v>0</v>
      </c>
      <c r="C67" s="189">
        <v>22</v>
      </c>
      <c r="D67" s="189">
        <v>6</v>
      </c>
      <c r="E67" s="189">
        <v>9</v>
      </c>
      <c r="F67" s="188">
        <v>37</v>
      </c>
    </row>
    <row r="68" spans="1:6">
      <c r="A68" s="273" t="s">
        <v>297</v>
      </c>
      <c r="B68" s="188">
        <v>21</v>
      </c>
      <c r="C68" s="189">
        <v>0</v>
      </c>
      <c r="D68" s="189">
        <v>0</v>
      </c>
      <c r="E68" s="189">
        <v>0</v>
      </c>
      <c r="F68" s="188">
        <v>21</v>
      </c>
    </row>
    <row r="69" spans="1:6">
      <c r="A69" s="117" t="s">
        <v>391</v>
      </c>
      <c r="B69" s="188">
        <v>-30</v>
      </c>
      <c r="C69" s="189">
        <v>23</v>
      </c>
      <c r="D69" s="189">
        <v>22</v>
      </c>
      <c r="E69" s="189">
        <v>30</v>
      </c>
      <c r="F69" s="188">
        <v>46</v>
      </c>
    </row>
    <row r="70" spans="1:6">
      <c r="A70" s="115" t="s">
        <v>298</v>
      </c>
      <c r="B70" s="188">
        <v>-161</v>
      </c>
      <c r="C70" s="189">
        <v>-26</v>
      </c>
      <c r="D70" s="189">
        <v>-41</v>
      </c>
      <c r="E70" s="189">
        <v>-58</v>
      </c>
      <c r="F70" s="188">
        <v>-285</v>
      </c>
    </row>
    <row r="71" spans="1:6">
      <c r="A71" s="115" t="s">
        <v>170</v>
      </c>
      <c r="B71" s="188">
        <v>-17</v>
      </c>
      <c r="C71" s="189">
        <v>-24</v>
      </c>
      <c r="D71" s="189">
        <v>-22</v>
      </c>
      <c r="E71" s="189">
        <v>-22</v>
      </c>
      <c r="F71" s="188">
        <v>-85</v>
      </c>
    </row>
    <row r="72" spans="1:6">
      <c r="A72" s="115" t="s">
        <v>171</v>
      </c>
      <c r="B72" s="188">
        <v>-50</v>
      </c>
      <c r="C72" s="189">
        <v>-124</v>
      </c>
      <c r="D72" s="189">
        <v>-182</v>
      </c>
      <c r="E72" s="189">
        <v>-176</v>
      </c>
      <c r="F72" s="188">
        <v>-532</v>
      </c>
    </row>
    <row r="73" spans="1:6">
      <c r="A73" s="115" t="s">
        <v>80</v>
      </c>
      <c r="B73" s="188">
        <v>49</v>
      </c>
      <c r="C73" s="189">
        <v>-4</v>
      </c>
      <c r="D73" s="189">
        <v>5</v>
      </c>
      <c r="E73" s="189">
        <v>-46</v>
      </c>
      <c r="F73" s="188">
        <v>3</v>
      </c>
    </row>
    <row r="74" spans="1:6" ht="6" customHeight="1">
      <c r="A74" s="17"/>
      <c r="B74" s="188"/>
      <c r="C74" s="189"/>
      <c r="D74" s="189"/>
      <c r="E74" s="189"/>
      <c r="F74" s="188"/>
    </row>
    <row r="75" spans="1:6">
      <c r="A75" s="36" t="s">
        <v>120</v>
      </c>
      <c r="B75" s="186">
        <v>206</v>
      </c>
      <c r="C75" s="187">
        <v>232</v>
      </c>
      <c r="D75" s="187">
        <v>-61</v>
      </c>
      <c r="E75" s="187">
        <v>-88</v>
      </c>
      <c r="F75" s="186">
        <v>289</v>
      </c>
    </row>
    <row r="76" spans="1:6" ht="6" customHeight="1">
      <c r="A76" s="17"/>
      <c r="B76" s="188"/>
      <c r="C76" s="189"/>
      <c r="D76" s="189"/>
      <c r="E76" s="189"/>
      <c r="F76" s="188"/>
    </row>
    <row r="77" spans="1:6">
      <c r="A77" s="164" t="s">
        <v>121</v>
      </c>
      <c r="B77" s="186">
        <v>232</v>
      </c>
      <c r="C77" s="187">
        <v>1181</v>
      </c>
      <c r="D77" s="187">
        <v>1193</v>
      </c>
      <c r="E77" s="187">
        <v>361</v>
      </c>
      <c r="F77" s="186">
        <v>2967</v>
      </c>
    </row>
    <row r="78" spans="1:6" ht="6" customHeight="1">
      <c r="A78" s="17"/>
      <c r="B78" s="193"/>
      <c r="C78" s="194"/>
      <c r="D78" s="194"/>
      <c r="E78" s="194"/>
      <c r="F78" s="193"/>
    </row>
    <row r="79" spans="1:6">
      <c r="A79" s="32" t="s">
        <v>299</v>
      </c>
      <c r="B79" s="195"/>
      <c r="C79"/>
      <c r="D79"/>
      <c r="E79"/>
      <c r="F79" s="193"/>
    </row>
    <row r="80" spans="1:6">
      <c r="A80" s="33" t="s">
        <v>122</v>
      </c>
      <c r="B80" s="184">
        <v>-674</v>
      </c>
      <c r="C80" s="185">
        <v>1020</v>
      </c>
      <c r="D80" s="185">
        <v>2489</v>
      </c>
      <c r="E80" s="185">
        <v>1891</v>
      </c>
      <c r="F80" s="196"/>
    </row>
    <row r="82" spans="1:1">
      <c r="A82" s="272" t="s">
        <v>300</v>
      </c>
    </row>
    <row r="83" spans="1:1">
      <c r="A83" s="272" t="s">
        <v>398</v>
      </c>
    </row>
    <row r="84" spans="1:1">
      <c r="A84" s="272" t="s">
        <v>392</v>
      </c>
    </row>
    <row r="85" spans="1:1">
      <c r="A85" s="272" t="s">
        <v>172</v>
      </c>
    </row>
    <row r="86" spans="1:1">
      <c r="A86" s="275"/>
    </row>
  </sheetData>
  <mergeCells count="2">
    <mergeCell ref="A4:F4"/>
    <mergeCell ref="A3:F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showGridLines="0" zoomScaleNormal="100" workbookViewId="0"/>
  </sheetViews>
  <sheetFormatPr defaultRowHeight="11.25"/>
  <cols>
    <col min="1" max="1" width="21.375" style="20" customWidth="1"/>
    <col min="2" max="2" width="9.125" style="61" bestFit="1" customWidth="1"/>
    <col min="3" max="12" width="9.125" style="20" bestFit="1" customWidth="1"/>
    <col min="13" max="14" width="9.75" style="20" bestFit="1" customWidth="1"/>
    <col min="15" max="17" width="9.125" style="20" bestFit="1" customWidth="1"/>
    <col min="18" max="244" width="9" style="20"/>
    <col min="245" max="245" width="24.875" style="20" bestFit="1" customWidth="1"/>
    <col min="246" max="500" width="9" style="20"/>
    <col min="501" max="501" width="24.875" style="20" bestFit="1" customWidth="1"/>
    <col min="502" max="756" width="9" style="20"/>
    <col min="757" max="757" width="24.875" style="20" bestFit="1" customWidth="1"/>
    <col min="758" max="1012" width="9" style="20"/>
    <col min="1013" max="1013" width="24.875" style="20" bestFit="1" customWidth="1"/>
    <col min="1014" max="1268" width="9" style="20"/>
    <col min="1269" max="1269" width="24.875" style="20" bestFit="1" customWidth="1"/>
    <col min="1270" max="1524" width="9" style="20"/>
    <col min="1525" max="1525" width="24.875" style="20" bestFit="1" customWidth="1"/>
    <col min="1526" max="1780" width="9" style="20"/>
    <col min="1781" max="1781" width="24.875" style="20" bestFit="1" customWidth="1"/>
    <col min="1782" max="2036" width="9" style="20"/>
    <col min="2037" max="2037" width="24.875" style="20" bestFit="1" customWidth="1"/>
    <col min="2038" max="2292" width="9" style="20"/>
    <col min="2293" max="2293" width="24.875" style="20" bestFit="1" customWidth="1"/>
    <col min="2294" max="2548" width="9" style="20"/>
    <col min="2549" max="2549" width="24.875" style="20" bestFit="1" customWidth="1"/>
    <col min="2550" max="2804" width="9" style="20"/>
    <col min="2805" max="2805" width="24.875" style="20" bestFit="1" customWidth="1"/>
    <col min="2806" max="3060" width="9" style="20"/>
    <col min="3061" max="3061" width="24.875" style="20" bestFit="1" customWidth="1"/>
    <col min="3062" max="3316" width="9" style="20"/>
    <col min="3317" max="3317" width="24.875" style="20" bestFit="1" customWidth="1"/>
    <col min="3318" max="3572" width="9" style="20"/>
    <col min="3573" max="3573" width="24.875" style="20" bestFit="1" customWidth="1"/>
    <col min="3574" max="3828" width="9" style="20"/>
    <col min="3829" max="3829" width="24.875" style="20" bestFit="1" customWidth="1"/>
    <col min="3830" max="4084" width="9" style="20"/>
    <col min="4085" max="4085" width="24.875" style="20" bestFit="1" customWidth="1"/>
    <col min="4086" max="4340" width="9" style="20"/>
    <col min="4341" max="4341" width="24.875" style="20" bestFit="1" customWidth="1"/>
    <col min="4342" max="4596" width="9" style="20"/>
    <col min="4597" max="4597" width="24.875" style="20" bestFit="1" customWidth="1"/>
    <col min="4598" max="4852" width="9" style="20"/>
    <col min="4853" max="4853" width="24.875" style="20" bestFit="1" customWidth="1"/>
    <col min="4854" max="5108" width="9" style="20"/>
    <col min="5109" max="5109" width="24.875" style="20" bestFit="1" customWidth="1"/>
    <col min="5110" max="5364" width="9" style="20"/>
    <col min="5365" max="5365" width="24.875" style="20" bestFit="1" customWidth="1"/>
    <col min="5366" max="5620" width="9" style="20"/>
    <col min="5621" max="5621" width="24.875" style="20" bestFit="1" customWidth="1"/>
    <col min="5622" max="5876" width="9" style="20"/>
    <col min="5877" max="5877" width="24.875" style="20" bestFit="1" customWidth="1"/>
    <col min="5878" max="6132" width="9" style="20"/>
    <col min="6133" max="6133" width="24.875" style="20" bestFit="1" customWidth="1"/>
    <col min="6134" max="6388" width="9" style="20"/>
    <col min="6389" max="6389" width="24.875" style="20" bestFit="1" customWidth="1"/>
    <col min="6390" max="6644" width="9" style="20"/>
    <col min="6645" max="6645" width="24.875" style="20" bestFit="1" customWidth="1"/>
    <col min="6646" max="6900" width="9" style="20"/>
    <col min="6901" max="6901" width="24.875" style="20" bestFit="1" customWidth="1"/>
    <col min="6902" max="7156" width="9" style="20"/>
    <col min="7157" max="7157" width="24.875" style="20" bestFit="1" customWidth="1"/>
    <col min="7158" max="7412" width="9" style="20"/>
    <col min="7413" max="7413" width="24.875" style="20" bestFit="1" customWidth="1"/>
    <col min="7414" max="7668" width="9" style="20"/>
    <col min="7669" max="7669" width="24.875" style="20" bestFit="1" customWidth="1"/>
    <col min="7670" max="7924" width="9" style="20"/>
    <col min="7925" max="7925" width="24.875" style="20" bestFit="1" customWidth="1"/>
    <col min="7926" max="8180" width="9" style="20"/>
    <col min="8181" max="8181" width="24.875" style="20" bestFit="1" customWidth="1"/>
    <col min="8182" max="8436" width="9" style="20"/>
    <col min="8437" max="8437" width="24.875" style="20" bestFit="1" customWidth="1"/>
    <col min="8438" max="8692" width="9" style="20"/>
    <col min="8693" max="8693" width="24.875" style="20" bestFit="1" customWidth="1"/>
    <col min="8694" max="8948" width="9" style="20"/>
    <col min="8949" max="8949" width="24.875" style="20" bestFit="1" customWidth="1"/>
    <col min="8950" max="9204" width="9" style="20"/>
    <col min="9205" max="9205" width="24.875" style="20" bestFit="1" customWidth="1"/>
    <col min="9206" max="9460" width="9" style="20"/>
    <col min="9461" max="9461" width="24.875" style="20" bestFit="1" customWidth="1"/>
    <col min="9462" max="9716" width="9" style="20"/>
    <col min="9717" max="9717" width="24.875" style="20" bestFit="1" customWidth="1"/>
    <col min="9718" max="9972" width="9" style="20"/>
    <col min="9973" max="9973" width="24.875" style="20" bestFit="1" customWidth="1"/>
    <col min="9974" max="10228" width="9" style="20"/>
    <col min="10229" max="10229" width="24.875" style="20" bestFit="1" customWidth="1"/>
    <col min="10230" max="10484" width="9" style="20"/>
    <col min="10485" max="10485" width="24.875" style="20" bestFit="1" customWidth="1"/>
    <col min="10486" max="10740" width="9" style="20"/>
    <col min="10741" max="10741" width="24.875" style="20" bestFit="1" customWidth="1"/>
    <col min="10742" max="10996" width="9" style="20"/>
    <col min="10997" max="10997" width="24.875" style="20" bestFit="1" customWidth="1"/>
    <col min="10998" max="11252" width="9" style="20"/>
    <col min="11253" max="11253" width="24.875" style="20" bestFit="1" customWidth="1"/>
    <col min="11254" max="11508" width="9" style="20"/>
    <col min="11509" max="11509" width="24.875" style="20" bestFit="1" customWidth="1"/>
    <col min="11510" max="11764" width="9" style="20"/>
    <col min="11765" max="11765" width="24.875" style="20" bestFit="1" customWidth="1"/>
    <col min="11766" max="12020" width="9" style="20"/>
    <col min="12021" max="12021" width="24.875" style="20" bestFit="1" customWidth="1"/>
    <col min="12022" max="12276" width="9" style="20"/>
    <col min="12277" max="12277" width="24.875" style="20" bestFit="1" customWidth="1"/>
    <col min="12278" max="12532" width="9" style="20"/>
    <col min="12533" max="12533" width="24.875" style="20" bestFit="1" customWidth="1"/>
    <col min="12534" max="12788" width="9" style="20"/>
    <col min="12789" max="12789" width="24.875" style="20" bestFit="1" customWidth="1"/>
    <col min="12790" max="13044" width="9" style="20"/>
    <col min="13045" max="13045" width="24.875" style="20" bestFit="1" customWidth="1"/>
    <col min="13046" max="13300" width="9" style="20"/>
    <col min="13301" max="13301" width="24.875" style="20" bestFit="1" customWidth="1"/>
    <col min="13302" max="13556" width="9" style="20"/>
    <col min="13557" max="13557" width="24.875" style="20" bestFit="1" customWidth="1"/>
    <col min="13558" max="13812" width="9" style="20"/>
    <col min="13813" max="13813" width="24.875" style="20" bestFit="1" customWidth="1"/>
    <col min="13814" max="14068" width="9" style="20"/>
    <col min="14069" max="14069" width="24.875" style="20" bestFit="1" customWidth="1"/>
    <col min="14070" max="14324" width="9" style="20"/>
    <col min="14325" max="14325" width="24.875" style="20" bestFit="1" customWidth="1"/>
    <col min="14326" max="14580" width="9" style="20"/>
    <col min="14581" max="14581" width="24.875" style="20" bestFit="1" customWidth="1"/>
    <col min="14582" max="14836" width="9" style="20"/>
    <col min="14837" max="14837" width="24.875" style="20" bestFit="1" customWidth="1"/>
    <col min="14838" max="15092" width="9" style="20"/>
    <col min="15093" max="15093" width="24.875" style="20" bestFit="1" customWidth="1"/>
    <col min="15094" max="15348" width="9" style="20"/>
    <col min="15349" max="15349" width="24.875" style="20" bestFit="1" customWidth="1"/>
    <col min="15350" max="15604" width="9" style="20"/>
    <col min="15605" max="15605" width="24.875" style="20" bestFit="1" customWidth="1"/>
    <col min="15606" max="15860" width="9" style="20"/>
    <col min="15861" max="15861" width="24.875" style="20" bestFit="1" customWidth="1"/>
    <col min="15862" max="16116" width="9" style="20"/>
    <col min="16117" max="16117" width="24.875" style="20" bestFit="1" customWidth="1"/>
    <col min="16118" max="16384" width="9" style="20"/>
  </cols>
  <sheetData>
    <row r="1" spans="1:10" s="161" customFormat="1" ht="12.75">
      <c r="A1" s="161" t="s">
        <v>146</v>
      </c>
      <c r="B1" s="162"/>
    </row>
    <row r="2" spans="1:10" s="161" customFormat="1" ht="12.75">
      <c r="B2" s="162"/>
    </row>
    <row r="3" spans="1:10" s="161" customFormat="1" ht="11.65" customHeight="1">
      <c r="A3" s="363" t="s">
        <v>187</v>
      </c>
      <c r="B3" s="363"/>
      <c r="C3" s="363"/>
      <c r="D3" s="363"/>
      <c r="E3" s="363"/>
      <c r="F3" s="363"/>
      <c r="G3" s="363"/>
      <c r="H3" s="363"/>
      <c r="I3" s="363"/>
      <c r="J3" s="363"/>
    </row>
    <row r="4" spans="1:10" s="161" customFormat="1" ht="12.75">
      <c r="A4" s="362" t="s">
        <v>150</v>
      </c>
      <c r="B4" s="362"/>
      <c r="C4" s="362"/>
      <c r="D4" s="362"/>
      <c r="E4" s="362"/>
      <c r="F4" s="362" t="s">
        <v>151</v>
      </c>
      <c r="G4" s="362"/>
      <c r="H4" s="362"/>
      <c r="I4" s="362"/>
      <c r="J4" s="362"/>
    </row>
    <row r="5" spans="1:10" s="161" customFormat="1" ht="12.75">
      <c r="A5" s="163"/>
      <c r="B5" s="163"/>
      <c r="C5" s="163"/>
      <c r="D5" s="163"/>
      <c r="F5" s="362" t="s">
        <v>301</v>
      </c>
      <c r="G5" s="362"/>
      <c r="H5" s="362"/>
      <c r="I5" s="362"/>
      <c r="J5" s="362"/>
    </row>
    <row r="6" spans="1:10">
      <c r="B6" s="20"/>
    </row>
    <row r="7" spans="1:10" ht="2.65" customHeight="1">
      <c r="B7" s="20"/>
    </row>
    <row r="8" spans="1:10">
      <c r="B8" s="20"/>
    </row>
    <row r="9" spans="1:10">
      <c r="B9" s="20"/>
    </row>
    <row r="10" spans="1:10" ht="6" customHeight="1">
      <c r="B10" s="20"/>
    </row>
    <row r="11" spans="1:10">
      <c r="B11" s="20"/>
    </row>
    <row r="12" spans="1:10">
      <c r="B12" s="20"/>
    </row>
    <row r="13" spans="1:10">
      <c r="B13" s="20"/>
    </row>
    <row r="14" spans="1:10" s="16" customFormat="1"/>
    <row r="15" spans="1:10">
      <c r="B15" s="20"/>
    </row>
    <row r="16" spans="1:10" ht="6" customHeight="1">
      <c r="B16" s="20"/>
    </row>
    <row r="17" spans="1:13">
      <c r="B17" s="20"/>
    </row>
    <row r="18" spans="1:13">
      <c r="B18" s="20"/>
    </row>
    <row r="19" spans="1:13">
      <c r="B19" s="20"/>
    </row>
    <row r="20" spans="1:13" s="16" customFormat="1"/>
    <row r="21" spans="1:13">
      <c r="B21" s="20"/>
    </row>
    <row r="22" spans="1:13" ht="6" customHeight="1">
      <c r="B22" s="20"/>
    </row>
    <row r="23" spans="1:13">
      <c r="B23" s="20"/>
    </row>
    <row r="24" spans="1:13">
      <c r="B24" s="20"/>
    </row>
    <row r="25" spans="1:13">
      <c r="B25" s="20"/>
    </row>
    <row r="26" spans="1:13" s="16" customFormat="1"/>
    <row r="27" spans="1:13">
      <c r="B27" s="20"/>
    </row>
    <row r="28" spans="1:13">
      <c r="B28" s="20"/>
    </row>
    <row r="29" spans="1:13">
      <c r="B29" s="20"/>
    </row>
    <row r="31" spans="1:13">
      <c r="A31" s="25" t="s">
        <v>173</v>
      </c>
      <c r="C31" s="141" t="s">
        <v>36</v>
      </c>
      <c r="D31" s="141" t="s">
        <v>37</v>
      </c>
      <c r="E31" s="141" t="s">
        <v>4</v>
      </c>
      <c r="F31" s="141" t="s">
        <v>5</v>
      </c>
      <c r="G31" s="141" t="s">
        <v>6</v>
      </c>
      <c r="H31" s="141" t="s">
        <v>7</v>
      </c>
      <c r="I31" s="141" t="s">
        <v>8</v>
      </c>
      <c r="J31" s="141" t="s">
        <v>42</v>
      </c>
      <c r="K31" s="141" t="s">
        <v>140</v>
      </c>
      <c r="L31" s="141" t="s">
        <v>158</v>
      </c>
      <c r="M31" s="141" t="s">
        <v>216</v>
      </c>
    </row>
    <row r="32" spans="1:13">
      <c r="A32" s="20" t="s">
        <v>18</v>
      </c>
      <c r="C32" s="111">
        <v>5.5</v>
      </c>
      <c r="D32" s="111">
        <v>2</v>
      </c>
      <c r="E32" s="111">
        <v>8.6999999999999993</v>
      </c>
      <c r="F32" s="111">
        <v>-2</v>
      </c>
      <c r="G32" s="111">
        <v>-3.3</v>
      </c>
      <c r="H32" s="111">
        <v>1.6</v>
      </c>
      <c r="I32" s="111">
        <v>9</v>
      </c>
      <c r="J32" s="111">
        <v>2.2999999999999998</v>
      </c>
      <c r="K32" s="111">
        <v>7.1</v>
      </c>
      <c r="L32" s="111">
        <v>4.0999999999999996</v>
      </c>
      <c r="M32" s="111">
        <v>0</v>
      </c>
    </row>
    <row r="33" spans="1:13">
      <c r="A33" s="142" t="s">
        <v>175</v>
      </c>
      <c r="B33" s="20"/>
      <c r="C33" s="129">
        <v>4.3</v>
      </c>
      <c r="D33" s="129">
        <v>4.3</v>
      </c>
      <c r="E33" s="129">
        <v>4.3</v>
      </c>
      <c r="F33" s="129">
        <v>4.3</v>
      </c>
      <c r="G33" s="111">
        <v>4.3</v>
      </c>
      <c r="H33" s="111">
        <v>4.3</v>
      </c>
      <c r="I33" s="111">
        <v>4.3</v>
      </c>
      <c r="J33" s="111"/>
      <c r="K33" s="111"/>
      <c r="L33" s="111"/>
    </row>
    <row r="34" spans="1:13">
      <c r="A34" s="142" t="s">
        <v>302</v>
      </c>
      <c r="B34" s="20"/>
      <c r="C34" s="129">
        <v>6.3</v>
      </c>
      <c r="D34" s="129">
        <v>6.3</v>
      </c>
      <c r="E34" s="129">
        <v>6.3</v>
      </c>
      <c r="F34" s="129">
        <v>6.3</v>
      </c>
      <c r="G34" s="111">
        <v>6.3</v>
      </c>
      <c r="H34" s="111">
        <v>6.3</v>
      </c>
      <c r="I34" s="111">
        <v>6.3</v>
      </c>
      <c r="J34" s="111"/>
      <c r="K34" s="111"/>
      <c r="L34" s="111"/>
    </row>
    <row r="35" spans="1:13">
      <c r="A35" s="20" t="s">
        <v>176</v>
      </c>
      <c r="C35" s="111"/>
      <c r="D35" s="111"/>
      <c r="E35" s="111"/>
      <c r="F35" s="111"/>
      <c r="G35" s="111"/>
      <c r="H35" s="111"/>
      <c r="I35" s="111"/>
      <c r="J35" s="111">
        <v>3.3</v>
      </c>
      <c r="K35" s="111">
        <v>3.3</v>
      </c>
      <c r="L35" s="111">
        <v>3.3</v>
      </c>
      <c r="M35" s="111">
        <v>3.3</v>
      </c>
    </row>
    <row r="37" spans="1:13">
      <c r="A37" s="25" t="s">
        <v>174</v>
      </c>
    </row>
    <row r="38" spans="1:13" ht="22.5">
      <c r="A38" s="142" t="s">
        <v>303</v>
      </c>
      <c r="B38" s="197" t="s">
        <v>46</v>
      </c>
    </row>
    <row r="39" spans="1:13">
      <c r="A39" s="20" t="s">
        <v>304</v>
      </c>
      <c r="B39" s="67">
        <v>2425</v>
      </c>
    </row>
    <row r="40" spans="1:13">
      <c r="A40" s="20" t="s">
        <v>94</v>
      </c>
      <c r="B40" s="67">
        <v>-270</v>
      </c>
    </row>
    <row r="41" spans="1:13">
      <c r="A41" s="20" t="s">
        <v>305</v>
      </c>
      <c r="B41" s="67">
        <v>-177</v>
      </c>
    </row>
    <row r="42" spans="1:13">
      <c r="A42" s="20" t="s">
        <v>306</v>
      </c>
      <c r="B42" s="67">
        <v>1306</v>
      </c>
    </row>
    <row r="43" spans="1:13">
      <c r="A43" s="20" t="s">
        <v>31</v>
      </c>
      <c r="B43" s="67">
        <v>-135</v>
      </c>
    </row>
    <row r="44" spans="1:13">
      <c r="A44" s="20" t="s">
        <v>80</v>
      </c>
      <c r="B44" s="67">
        <v>107</v>
      </c>
    </row>
    <row r="45" spans="1:13">
      <c r="A45" s="20" t="s">
        <v>24</v>
      </c>
      <c r="B45" s="67">
        <v>3255</v>
      </c>
    </row>
  </sheetData>
  <mergeCells count="4">
    <mergeCell ref="F4:J4"/>
    <mergeCell ref="F5:J5"/>
    <mergeCell ref="A4:E4"/>
    <mergeCell ref="A3:J3"/>
  </mergeCells>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showGridLines="0" workbookViewId="0"/>
  </sheetViews>
  <sheetFormatPr defaultRowHeight="14.25"/>
  <cols>
    <col min="1" max="1" width="16.25" customWidth="1"/>
    <col min="2" max="3" width="7.25" bestFit="1" customWidth="1"/>
    <col min="4" max="6" width="7.25" customWidth="1"/>
    <col min="7" max="7" width="7.25" bestFit="1" customWidth="1"/>
  </cols>
  <sheetData>
    <row r="1" spans="1:7" s="139" customFormat="1" ht="12.75">
      <c r="A1" s="166" t="s">
        <v>25</v>
      </c>
    </row>
    <row r="2" spans="1:7" s="139" customFormat="1" ht="12.75"/>
    <row r="3" spans="1:7" s="139" customFormat="1" ht="12.75">
      <c r="A3" s="364" t="s">
        <v>177</v>
      </c>
      <c r="B3" s="365"/>
      <c r="C3" s="365"/>
      <c r="D3" s="365"/>
      <c r="E3" s="365"/>
      <c r="F3" s="365"/>
      <c r="G3" s="365"/>
    </row>
    <row r="4" spans="1:7" ht="22.5">
      <c r="A4" s="104"/>
      <c r="C4" s="94" t="s">
        <v>8</v>
      </c>
      <c r="D4" s="99" t="s">
        <v>42</v>
      </c>
      <c r="E4" s="94" t="s">
        <v>140</v>
      </c>
      <c r="F4" s="94" t="s">
        <v>158</v>
      </c>
      <c r="G4" s="94" t="s">
        <v>216</v>
      </c>
    </row>
    <row r="5" spans="1:7">
      <c r="A5" s="104"/>
      <c r="C5" s="94"/>
      <c r="D5" s="93"/>
      <c r="E5" s="97"/>
      <c r="F5" s="97"/>
      <c r="G5" s="94"/>
    </row>
    <row r="6" spans="1:7">
      <c r="A6" s="98" t="s">
        <v>307</v>
      </c>
      <c r="C6" s="94">
        <v>0.34399999999999997</v>
      </c>
      <c r="D6" s="99">
        <v>0.47299999999999998</v>
      </c>
      <c r="E6" s="114">
        <v>0.57299999999999995</v>
      </c>
      <c r="F6" s="114">
        <v>0.61</v>
      </c>
      <c r="G6" s="114">
        <v>0.64900000000000002</v>
      </c>
    </row>
    <row r="7" spans="1:7" ht="14.65" customHeight="1">
      <c r="A7" s="98" t="s">
        <v>308</v>
      </c>
      <c r="B7" s="168"/>
      <c r="C7" s="94">
        <v>0.34399999999999997</v>
      </c>
      <c r="D7" s="240">
        <v>0.47299999999999998</v>
      </c>
      <c r="E7" s="114">
        <v>0.56100000000000005</v>
      </c>
      <c r="F7" s="114">
        <v>0.56999999999999995</v>
      </c>
      <c r="G7" s="94">
        <v>0.64300000000000002</v>
      </c>
    </row>
    <row r="8" spans="1:7" s="202" customFormat="1" ht="14.65" customHeight="1">
      <c r="A8" s="95" t="s">
        <v>143</v>
      </c>
      <c r="B8" s="198"/>
      <c r="C8" s="199">
        <v>0</v>
      </c>
      <c r="D8" s="345">
        <v>0</v>
      </c>
      <c r="E8" s="200">
        <v>-1.2E-2</v>
      </c>
      <c r="F8" s="200">
        <v>-4.1000000000000002E-2</v>
      </c>
      <c r="G8" s="201">
        <v>-7.0000000000000001E-3</v>
      </c>
    </row>
    <row r="9" spans="1:7" ht="5.65" customHeight="1">
      <c r="A9" s="134"/>
      <c r="B9" s="135"/>
      <c r="C9" s="136"/>
      <c r="D9" s="137"/>
      <c r="E9" s="138"/>
      <c r="F9" s="138"/>
      <c r="G9" s="136"/>
    </row>
    <row r="10" spans="1:7" ht="28.5" customHeight="1">
      <c r="A10" s="17" t="s">
        <v>152</v>
      </c>
    </row>
  </sheetData>
  <mergeCells count="1">
    <mergeCell ref="A3:G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4.25"/>
  <cols>
    <col min="1" max="1" width="16.25" customWidth="1"/>
    <col min="2" max="2" width="14.75" customWidth="1"/>
    <col min="3" max="3" width="11.5" customWidth="1"/>
    <col min="4" max="4" width="11.75" customWidth="1"/>
  </cols>
  <sheetData>
    <row r="1" spans="1:5" s="139" customFormat="1" ht="12.75">
      <c r="A1" s="276" t="s">
        <v>32</v>
      </c>
    </row>
    <row r="2" spans="1:5" s="139" customFormat="1" ht="12.75"/>
    <row r="3" spans="1:5" s="139" customFormat="1" ht="12.75">
      <c r="A3" s="354" t="s">
        <v>309</v>
      </c>
      <c r="B3" s="355"/>
      <c r="C3" s="355"/>
      <c r="D3" s="355"/>
    </row>
    <row r="4" spans="1:5" s="139" customFormat="1" ht="12.75">
      <c r="A4" s="366" t="s">
        <v>310</v>
      </c>
      <c r="B4" s="366"/>
      <c r="C4" s="366"/>
      <c r="D4" s="366"/>
      <c r="E4" s="17"/>
    </row>
    <row r="5" spans="1:5" ht="22.5">
      <c r="A5" s="17"/>
      <c r="B5" s="278" t="s">
        <v>311</v>
      </c>
      <c r="C5" s="278" t="s">
        <v>312</v>
      </c>
      <c r="D5" s="278" t="s">
        <v>24</v>
      </c>
      <c r="E5" s="17"/>
    </row>
    <row r="6" spans="1:5">
      <c r="A6" s="17"/>
      <c r="B6" s="277" t="s">
        <v>46</v>
      </c>
      <c r="C6" s="277" t="s">
        <v>46</v>
      </c>
      <c r="D6" s="277" t="s">
        <v>46</v>
      </c>
      <c r="E6" s="17"/>
    </row>
    <row r="7" spans="1:5">
      <c r="A7" s="17" t="s">
        <v>140</v>
      </c>
      <c r="B7" s="279">
        <v>997</v>
      </c>
      <c r="C7" s="279">
        <v>0</v>
      </c>
      <c r="D7" s="279">
        <v>997</v>
      </c>
      <c r="E7" s="17"/>
    </row>
    <row r="8" spans="1:5">
      <c r="A8" s="17" t="s">
        <v>158</v>
      </c>
      <c r="B8" s="279">
        <v>975</v>
      </c>
      <c r="C8" s="279">
        <v>0</v>
      </c>
      <c r="D8" s="279">
        <v>975</v>
      </c>
      <c r="E8" s="17"/>
    </row>
    <row r="9" spans="1:5">
      <c r="A9" s="17" t="s">
        <v>216</v>
      </c>
      <c r="B9" s="279">
        <v>453</v>
      </c>
      <c r="C9" s="279">
        <v>381</v>
      </c>
      <c r="D9" s="279">
        <v>835</v>
      </c>
      <c r="E9" s="17"/>
    </row>
    <row r="10" spans="1:5" s="202" customFormat="1" ht="15">
      <c r="A10" s="140" t="s">
        <v>24</v>
      </c>
      <c r="B10" s="280">
        <v>2425</v>
      </c>
      <c r="C10" s="280">
        <v>381</v>
      </c>
      <c r="D10" s="280">
        <v>2806</v>
      </c>
      <c r="E10" s="140"/>
    </row>
    <row r="11" spans="1:5">
      <c r="A11" s="17"/>
      <c r="B11" s="17"/>
      <c r="C11" s="17"/>
      <c r="D11" s="17"/>
      <c r="E11" s="17"/>
    </row>
    <row r="12" spans="1:5">
      <c r="A12" s="17" t="s">
        <v>313</v>
      </c>
      <c r="B12" s="17"/>
      <c r="C12" s="17"/>
      <c r="D12" s="17"/>
      <c r="E12" s="17"/>
    </row>
    <row r="13" spans="1:5">
      <c r="A13" s="17" t="s">
        <v>314</v>
      </c>
      <c r="B13" s="17"/>
      <c r="C13" s="17"/>
      <c r="D13" s="17"/>
      <c r="E13" s="17"/>
    </row>
    <row r="14" spans="1:5">
      <c r="A14" s="17"/>
      <c r="B14" s="17"/>
      <c r="C14" s="17"/>
      <c r="D14" s="17"/>
      <c r="E14" s="17"/>
    </row>
    <row r="15" spans="1:5">
      <c r="A15" s="17"/>
      <c r="B15" s="17"/>
      <c r="C15" s="17"/>
      <c r="D15" s="17"/>
      <c r="E15" s="17"/>
    </row>
    <row r="16" spans="1:5">
      <c r="A16" s="17"/>
      <c r="B16" s="17"/>
      <c r="C16" s="17"/>
      <c r="D16" s="17"/>
      <c r="E16" s="17"/>
    </row>
    <row r="17" spans="1:5">
      <c r="A17" s="17"/>
      <c r="B17" s="17"/>
      <c r="C17" s="17"/>
      <c r="D17" s="17"/>
      <c r="E17" s="17"/>
    </row>
    <row r="18" spans="1:5">
      <c r="A18" s="17"/>
      <c r="B18" s="17"/>
      <c r="C18" s="17"/>
      <c r="D18" s="17"/>
      <c r="E18" s="17"/>
    </row>
    <row r="19" spans="1:5">
      <c r="A19" s="17"/>
      <c r="B19" s="17"/>
      <c r="C19" s="17"/>
      <c r="D19" s="17"/>
      <c r="E19" s="17"/>
    </row>
  </sheetData>
  <mergeCells count="2">
    <mergeCell ref="A3:D3"/>
    <mergeCell ref="A4: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showGridLines="0" zoomScaleNormal="100" workbookViewId="0"/>
  </sheetViews>
  <sheetFormatPr defaultColWidth="9" defaultRowHeight="14.25"/>
  <cols>
    <col min="1" max="1" width="20.375" style="112" customWidth="1"/>
    <col min="2" max="2" width="8.875" style="112" customWidth="1"/>
    <col min="3" max="3" width="6.75" style="112" bestFit="1" customWidth="1"/>
    <col min="4" max="4" width="7.125" style="112" bestFit="1" customWidth="1"/>
    <col min="5" max="16384" width="9" style="112"/>
  </cols>
  <sheetData>
    <row r="1" spans="1:7" s="139" customFormat="1" ht="12.75">
      <c r="A1" s="276" t="s">
        <v>144</v>
      </c>
    </row>
    <row r="2" spans="1:7" s="139" customFormat="1" ht="12.75"/>
    <row r="3" spans="1:7" s="139" customFormat="1" ht="12.75">
      <c r="B3" s="363" t="s">
        <v>153</v>
      </c>
      <c r="C3" s="367"/>
      <c r="D3" s="367"/>
      <c r="E3" s="367"/>
      <c r="F3" s="367"/>
      <c r="G3" s="367"/>
    </row>
    <row r="4" spans="1:7" s="139" customFormat="1" ht="12.75">
      <c r="B4" s="368" t="s">
        <v>315</v>
      </c>
      <c r="C4" s="369"/>
      <c r="D4" s="369"/>
      <c r="E4" s="369"/>
      <c r="F4" s="369"/>
      <c r="G4" s="369"/>
    </row>
    <row r="25" spans="1:5">
      <c r="B25" s="244"/>
      <c r="C25" s="245"/>
      <c r="D25" s="245"/>
    </row>
    <row r="26" spans="1:5">
      <c r="A26" s="140" t="s">
        <v>145</v>
      </c>
    </row>
    <row r="27" spans="1:5">
      <c r="A27" s="17"/>
      <c r="B27" s="210" t="s">
        <v>8</v>
      </c>
      <c r="C27" s="210" t="s">
        <v>42</v>
      </c>
      <c r="D27" s="210" t="s">
        <v>150</v>
      </c>
      <c r="E27" s="210" t="s">
        <v>150</v>
      </c>
    </row>
    <row r="28" spans="1:5">
      <c r="A28" s="17"/>
      <c r="B28" s="277" t="s">
        <v>46</v>
      </c>
      <c r="C28" s="277" t="s">
        <v>46</v>
      </c>
      <c r="D28" s="277" t="s">
        <v>130</v>
      </c>
      <c r="E28" s="277" t="s">
        <v>46</v>
      </c>
    </row>
    <row r="29" spans="1:5">
      <c r="A29" s="17" t="s">
        <v>307</v>
      </c>
      <c r="B29" s="37">
        <v>30201</v>
      </c>
      <c r="C29" s="37">
        <v>30478</v>
      </c>
      <c r="D29" s="277">
        <v>0.9</v>
      </c>
      <c r="E29" s="37">
        <f>C29-B29</f>
        <v>277</v>
      </c>
    </row>
    <row r="30" spans="1:5">
      <c r="A30" s="17" t="s">
        <v>308</v>
      </c>
      <c r="B30" s="37">
        <v>29949</v>
      </c>
      <c r="C30" s="37">
        <v>30684</v>
      </c>
      <c r="D30" s="277">
        <v>2.5</v>
      </c>
      <c r="E30" s="37">
        <f>C30-B30</f>
        <v>735</v>
      </c>
    </row>
    <row r="31" spans="1:5">
      <c r="A31" s="17"/>
      <c r="B31" s="17"/>
      <c r="C31" s="17"/>
    </row>
    <row r="32" spans="1:5">
      <c r="A32" s="17" t="s">
        <v>316</v>
      </c>
      <c r="B32" s="37">
        <f>B30-B29</f>
        <v>-252</v>
      </c>
      <c r="C32" s="37">
        <f>C30-C29</f>
        <v>206</v>
      </c>
    </row>
    <row r="33" spans="1:3">
      <c r="A33" s="17"/>
      <c r="B33" s="17"/>
      <c r="C33" s="17"/>
    </row>
    <row r="34" spans="1:3">
      <c r="A34" s="17"/>
      <c r="B34" s="17"/>
      <c r="C34" s="17"/>
    </row>
    <row r="35" spans="1:3">
      <c r="A35" s="17"/>
      <c r="B35" s="17"/>
      <c r="C35" s="17"/>
    </row>
    <row r="36" spans="1:3">
      <c r="A36" s="17"/>
      <c r="B36" s="17"/>
      <c r="C36" s="17"/>
    </row>
    <row r="37" spans="1:3">
      <c r="A37" s="17"/>
      <c r="B37" s="17"/>
      <c r="C37" s="17"/>
    </row>
    <row r="38" spans="1:3">
      <c r="A38" s="17"/>
      <c r="B38" s="17"/>
      <c r="C38" s="17"/>
    </row>
    <row r="39" spans="1:3">
      <c r="A39" s="17"/>
      <c r="B39" s="17"/>
      <c r="C39" s="17"/>
    </row>
  </sheetData>
  <mergeCells count="2">
    <mergeCell ref="B3:G3"/>
    <mergeCell ref="B4:G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showGridLines="0" workbookViewId="0"/>
  </sheetViews>
  <sheetFormatPr defaultRowHeight="14.25"/>
  <cols>
    <col min="1" max="1" width="15.875" bestFit="1" customWidth="1"/>
    <col min="2" max="16" width="5.875" bestFit="1" customWidth="1"/>
    <col min="17" max="17" width="5.875" customWidth="1"/>
    <col min="18" max="18" width="5.875" bestFit="1" customWidth="1"/>
  </cols>
  <sheetData>
    <row r="1" spans="1:14" s="139" customFormat="1" ht="12.75">
      <c r="A1" s="276" t="s">
        <v>147</v>
      </c>
    </row>
    <row r="2" spans="1:14" s="139" customFormat="1" ht="12.75"/>
    <row r="3" spans="1:14" s="139" customFormat="1" ht="14.25" customHeight="1">
      <c r="A3" s="372" t="s">
        <v>153</v>
      </c>
      <c r="B3" s="372"/>
      <c r="C3" s="372"/>
      <c r="D3" s="372"/>
      <c r="E3" s="372"/>
      <c r="F3" s="372"/>
      <c r="G3" s="372"/>
      <c r="H3" s="372"/>
      <c r="I3" s="372"/>
      <c r="J3" s="372"/>
      <c r="K3" s="372"/>
      <c r="L3" s="372"/>
      <c r="M3" s="372"/>
      <c r="N3" s="372"/>
    </row>
    <row r="4" spans="1:14" s="139" customFormat="1" ht="14.65" customHeight="1">
      <c r="A4" s="370" t="s">
        <v>43</v>
      </c>
      <c r="B4" s="370"/>
      <c r="C4" s="370"/>
      <c r="D4" s="370"/>
      <c r="E4" s="370"/>
      <c r="F4" s="370"/>
      <c r="H4" s="371" t="s">
        <v>317</v>
      </c>
      <c r="I4" s="371"/>
      <c r="J4" s="371"/>
      <c r="K4" s="371"/>
      <c r="L4" s="371"/>
      <c r="M4" s="371"/>
      <c r="N4" s="243"/>
    </row>
    <row r="22" spans="1:18">
      <c r="A22" s="140" t="s">
        <v>145</v>
      </c>
    </row>
    <row r="23" spans="1:18">
      <c r="A23" s="140"/>
    </row>
    <row r="24" spans="1:18">
      <c r="A24" s="140" t="s">
        <v>318</v>
      </c>
    </row>
    <row r="25" spans="1:18">
      <c r="A25" s="17"/>
      <c r="B25" s="17"/>
      <c r="C25" s="140" t="s">
        <v>36</v>
      </c>
      <c r="D25" s="140" t="s">
        <v>37</v>
      </c>
      <c r="E25" s="140" t="s">
        <v>4</v>
      </c>
      <c r="F25" s="140" t="s">
        <v>5</v>
      </c>
      <c r="G25" s="140" t="s">
        <v>6</v>
      </c>
      <c r="H25" s="140" t="s">
        <v>7</v>
      </c>
      <c r="I25" s="140" t="s">
        <v>8</v>
      </c>
      <c r="J25" s="140" t="s">
        <v>42</v>
      </c>
      <c r="K25" s="140" t="s">
        <v>140</v>
      </c>
      <c r="L25" s="140" t="s">
        <v>158</v>
      </c>
      <c r="M25" s="140" t="s">
        <v>216</v>
      </c>
    </row>
    <row r="26" spans="1:18">
      <c r="A26" s="17" t="s">
        <v>20</v>
      </c>
      <c r="B26" s="71"/>
      <c r="C26" s="71">
        <v>10.199999999999999</v>
      </c>
      <c r="D26" s="71">
        <v>3.7</v>
      </c>
      <c r="E26" s="71">
        <v>6.9</v>
      </c>
      <c r="F26" s="71">
        <v>2.2000000000000002</v>
      </c>
      <c r="G26" s="71">
        <v>2.4</v>
      </c>
      <c r="H26" s="71">
        <v>3.1</v>
      </c>
      <c r="I26" s="71">
        <v>1.9</v>
      </c>
      <c r="J26" s="71">
        <v>2.5</v>
      </c>
      <c r="K26" s="71">
        <v>1.4</v>
      </c>
      <c r="L26" s="71">
        <v>-0.5</v>
      </c>
      <c r="M26" s="71">
        <v>2</v>
      </c>
    </row>
    <row r="27" spans="1:18">
      <c r="A27" s="17" t="s">
        <v>175</v>
      </c>
      <c r="B27" s="72"/>
      <c r="C27" s="71">
        <v>5.9</v>
      </c>
      <c r="D27" s="71">
        <v>5.9</v>
      </c>
      <c r="E27" s="71">
        <v>5.9</v>
      </c>
      <c r="F27" s="71">
        <v>5.9</v>
      </c>
      <c r="G27" s="71">
        <v>5.9</v>
      </c>
      <c r="H27" s="71">
        <v>5.9</v>
      </c>
      <c r="I27" s="71">
        <v>5.9</v>
      </c>
      <c r="J27" s="17"/>
      <c r="K27" s="17"/>
    </row>
    <row r="28" spans="1:18">
      <c r="A28" s="17" t="s">
        <v>302</v>
      </c>
      <c r="B28" s="72"/>
      <c r="C28" s="71">
        <v>6.2</v>
      </c>
      <c r="D28" s="71">
        <v>6.2</v>
      </c>
      <c r="E28" s="71">
        <v>6.2</v>
      </c>
      <c r="F28" s="71">
        <v>6.2</v>
      </c>
      <c r="G28" s="71">
        <v>6.2</v>
      </c>
      <c r="H28" s="71">
        <v>6.2</v>
      </c>
      <c r="I28" s="71">
        <v>6.2</v>
      </c>
      <c r="J28" s="17"/>
      <c r="K28" s="17"/>
    </row>
    <row r="29" spans="1:18">
      <c r="A29" s="20" t="s">
        <v>176</v>
      </c>
      <c r="B29" s="72"/>
      <c r="C29" s="72"/>
      <c r="D29" s="72"/>
      <c r="E29" s="72"/>
      <c r="F29" s="72"/>
      <c r="G29" s="72"/>
      <c r="H29" s="72"/>
      <c r="I29" s="72"/>
      <c r="J29" s="72">
        <v>1.3</v>
      </c>
      <c r="K29" s="72">
        <v>1.3</v>
      </c>
      <c r="L29" s="72">
        <v>1.3</v>
      </c>
      <c r="M29" s="72">
        <v>1.3</v>
      </c>
      <c r="N29" s="72"/>
      <c r="O29" s="72"/>
      <c r="P29" s="72"/>
      <c r="Q29" s="72"/>
      <c r="R29" s="72"/>
    </row>
    <row r="30" spans="1:18" ht="15" customHeight="1">
      <c r="A30" s="17"/>
      <c r="B30" s="72"/>
      <c r="C30" s="72"/>
      <c r="D30" s="72"/>
      <c r="E30" s="72"/>
      <c r="F30" s="72"/>
      <c r="G30" s="72"/>
      <c r="H30" s="72"/>
      <c r="I30" s="72"/>
      <c r="J30" s="72"/>
      <c r="K30" s="72"/>
      <c r="L30" s="72"/>
      <c r="M30" s="72"/>
      <c r="N30" s="72"/>
      <c r="O30" s="72"/>
      <c r="P30" s="72"/>
      <c r="Q30" s="72"/>
      <c r="R30" s="72"/>
    </row>
    <row r="31" spans="1:18" ht="15" customHeight="1">
      <c r="A31" s="140" t="s">
        <v>319</v>
      </c>
      <c r="B31" s="72"/>
      <c r="C31" s="72"/>
      <c r="D31" s="72"/>
      <c r="E31" s="72"/>
      <c r="F31" s="72"/>
      <c r="G31" s="72"/>
      <c r="H31" s="72"/>
      <c r="I31" s="72"/>
      <c r="J31" s="72"/>
      <c r="K31" s="72"/>
      <c r="L31" s="72"/>
      <c r="M31" s="72"/>
      <c r="N31" s="72"/>
      <c r="O31" s="72"/>
      <c r="P31" s="72"/>
      <c r="Q31" s="72"/>
      <c r="R31" s="72"/>
    </row>
    <row r="32" spans="1:18">
      <c r="A32" s="17"/>
      <c r="B32" s="72"/>
      <c r="C32" s="140" t="s">
        <v>36</v>
      </c>
      <c r="D32" s="140" t="s">
        <v>37</v>
      </c>
      <c r="E32" s="140" t="s">
        <v>4</v>
      </c>
      <c r="F32" s="140" t="s">
        <v>5</v>
      </c>
      <c r="G32" s="140" t="s">
        <v>6</v>
      </c>
      <c r="H32" s="140" t="s">
        <v>7</v>
      </c>
      <c r="I32" s="140" t="s">
        <v>8</v>
      </c>
      <c r="J32" s="140" t="s">
        <v>42</v>
      </c>
      <c r="K32" s="140" t="s">
        <v>140</v>
      </c>
      <c r="L32" s="140" t="s">
        <v>158</v>
      </c>
      <c r="M32" s="140" t="s">
        <v>216</v>
      </c>
    </row>
    <row r="33" spans="1:18">
      <c r="A33" s="17" t="s">
        <v>321</v>
      </c>
      <c r="C33" s="37">
        <v>371</v>
      </c>
      <c r="D33" s="37">
        <v>442</v>
      </c>
      <c r="E33" s="37">
        <v>492</v>
      </c>
      <c r="F33" s="37">
        <v>543</v>
      </c>
      <c r="G33" s="37">
        <v>664</v>
      </c>
      <c r="H33" s="37">
        <v>783</v>
      </c>
      <c r="I33" s="37">
        <v>891</v>
      </c>
      <c r="J33" s="71"/>
      <c r="K33" s="71"/>
      <c r="L33" s="71"/>
      <c r="M33" s="71"/>
      <c r="N33" s="17"/>
      <c r="O33" s="17"/>
      <c r="P33" s="17"/>
      <c r="Q33" s="17"/>
      <c r="R33" s="17"/>
    </row>
    <row r="34" spans="1:18">
      <c r="A34" s="17" t="s">
        <v>322</v>
      </c>
      <c r="C34" s="71"/>
      <c r="D34" s="71"/>
      <c r="E34" s="71"/>
      <c r="F34" s="71"/>
      <c r="G34" s="71"/>
      <c r="H34" s="71"/>
      <c r="I34" s="37">
        <v>893</v>
      </c>
      <c r="J34" s="37">
        <v>1009</v>
      </c>
      <c r="K34" s="37">
        <v>1130</v>
      </c>
      <c r="L34" s="37">
        <v>1225</v>
      </c>
      <c r="M34" s="37">
        <v>1290</v>
      </c>
    </row>
    <row r="35" spans="1:18">
      <c r="A35" s="17" t="s">
        <v>323</v>
      </c>
      <c r="I35" s="37"/>
      <c r="J35" s="37">
        <v>959</v>
      </c>
      <c r="K35" s="37">
        <v>1006</v>
      </c>
      <c r="L35" s="37">
        <v>1043</v>
      </c>
      <c r="M35" s="37">
        <v>1114</v>
      </c>
    </row>
  </sheetData>
  <mergeCells count="3">
    <mergeCell ref="A4:F4"/>
    <mergeCell ref="H4:M4"/>
    <mergeCell ref="A3:N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showGridLines="0" zoomScaleNormal="100" workbookViewId="0"/>
  </sheetViews>
  <sheetFormatPr defaultColWidth="9" defaultRowHeight="14.25"/>
  <cols>
    <col min="1" max="1" width="9" style="112"/>
    <col min="2" max="2" width="19.75" style="112" bestFit="1" customWidth="1"/>
    <col min="3" max="3" width="6.75" style="112" bestFit="1" customWidth="1"/>
    <col min="4" max="4" width="7.125" style="112" bestFit="1" customWidth="1"/>
    <col min="5" max="16384" width="9" style="112"/>
  </cols>
  <sheetData>
    <row r="1" spans="1:7" s="139" customFormat="1" ht="12.75">
      <c r="A1" s="276" t="s">
        <v>38</v>
      </c>
    </row>
    <row r="2" spans="1:7" s="139" customFormat="1" ht="12.75"/>
    <row r="3" spans="1:7" s="139" customFormat="1" ht="12.75" customHeight="1">
      <c r="A3" s="363" t="s">
        <v>153</v>
      </c>
      <c r="B3" s="363"/>
      <c r="C3" s="363"/>
      <c r="D3" s="363"/>
      <c r="E3" s="363"/>
      <c r="F3" s="363"/>
      <c r="G3" s="363"/>
    </row>
    <row r="4" spans="1:7" s="139" customFormat="1" ht="14.25" customHeight="1">
      <c r="A4" s="368" t="s">
        <v>42</v>
      </c>
      <c r="B4" s="368"/>
      <c r="C4" s="368"/>
      <c r="D4" s="368"/>
      <c r="E4" s="368"/>
      <c r="F4" s="368"/>
      <c r="G4" s="368"/>
    </row>
    <row r="25" spans="1:7" ht="42.95" customHeight="1">
      <c r="A25" s="373" t="s">
        <v>324</v>
      </c>
      <c r="B25" s="373"/>
      <c r="C25" s="373"/>
      <c r="D25" s="373"/>
      <c r="E25" s="373"/>
      <c r="F25" s="373"/>
      <c r="G25" s="373"/>
    </row>
    <row r="26" spans="1:7" ht="6.95" customHeight="1">
      <c r="A26" s="203"/>
      <c r="B26" s="203"/>
      <c r="C26" s="203"/>
      <c r="D26" s="203"/>
      <c r="E26" s="203"/>
      <c r="F26" s="203"/>
      <c r="G26" s="203"/>
    </row>
    <row r="27" spans="1:7" s="17" customFormat="1" ht="11.25">
      <c r="A27" s="181" t="s">
        <v>179</v>
      </c>
    </row>
    <row r="28" spans="1:7">
      <c r="B28" s="133"/>
      <c r="C28" s="131"/>
      <c r="D28" s="131"/>
    </row>
    <row r="29" spans="1:7">
      <c r="A29" s="140" t="s">
        <v>145</v>
      </c>
    </row>
    <row r="30" spans="1:7">
      <c r="B30" s="105"/>
      <c r="C30" s="143" t="s">
        <v>8</v>
      </c>
      <c r="D30" s="143" t="s">
        <v>180</v>
      </c>
    </row>
    <row r="31" spans="1:7">
      <c r="B31" s="85"/>
      <c r="C31" s="204" t="s">
        <v>46</v>
      </c>
      <c r="D31" s="205" t="s">
        <v>130</v>
      </c>
    </row>
    <row r="32" spans="1:7">
      <c r="B32" s="85" t="s">
        <v>181</v>
      </c>
      <c r="C32" s="206">
        <v>2393</v>
      </c>
      <c r="D32" s="106">
        <v>8</v>
      </c>
    </row>
    <row r="33" spans="2:4">
      <c r="B33" s="85" t="s">
        <v>108</v>
      </c>
      <c r="C33" s="206">
        <v>8829</v>
      </c>
      <c r="D33" s="106">
        <v>29</v>
      </c>
    </row>
    <row r="34" spans="2:4">
      <c r="B34" s="85" t="s">
        <v>123</v>
      </c>
      <c r="C34" s="206">
        <v>5122</v>
      </c>
      <c r="D34" s="106">
        <v>17</v>
      </c>
    </row>
    <row r="35" spans="2:4">
      <c r="B35" s="85" t="s">
        <v>124</v>
      </c>
      <c r="C35" s="206">
        <v>553</v>
      </c>
      <c r="D35" s="106">
        <v>2</v>
      </c>
    </row>
    <row r="36" spans="2:4">
      <c r="B36" s="85" t="s">
        <v>125</v>
      </c>
      <c r="C36" s="206">
        <v>7613</v>
      </c>
      <c r="D36" s="106">
        <v>25</v>
      </c>
    </row>
    <row r="37" spans="2:4">
      <c r="B37" s="105" t="s">
        <v>126</v>
      </c>
      <c r="C37" s="206">
        <v>466</v>
      </c>
      <c r="D37" s="106">
        <v>2</v>
      </c>
    </row>
    <row r="38" spans="2:4">
      <c r="B38" s="85" t="s">
        <v>127</v>
      </c>
      <c r="C38" s="206">
        <v>2644</v>
      </c>
      <c r="D38" s="106">
        <v>9</v>
      </c>
    </row>
    <row r="39" spans="2:4">
      <c r="B39" s="85" t="s">
        <v>128</v>
      </c>
      <c r="C39" s="206">
        <v>3064</v>
      </c>
      <c r="D39" s="106">
        <v>10</v>
      </c>
    </row>
    <row r="40" spans="2:4">
      <c r="B40" s="85" t="s">
        <v>24</v>
      </c>
      <c r="C40" s="206">
        <v>30684</v>
      </c>
      <c r="D40" s="106"/>
    </row>
  </sheetData>
  <mergeCells count="3">
    <mergeCell ref="A25:G25"/>
    <mergeCell ref="A3:G3"/>
    <mergeCell ref="A4:G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Table 1</vt:lpstr>
      <vt:lpstr>Table 2</vt:lpstr>
      <vt:lpstr>Table 3</vt:lpstr>
      <vt:lpstr> Figure 1</vt:lpstr>
      <vt:lpstr>Table 4</vt:lpstr>
      <vt:lpstr>Table 5</vt:lpstr>
      <vt:lpstr>Figure 2</vt:lpstr>
      <vt:lpstr>Figure 3</vt:lpstr>
      <vt:lpstr>Figure 4</vt:lpstr>
      <vt:lpstr>Table 6</vt:lpstr>
      <vt:lpstr>Table 7</vt:lpstr>
      <vt:lpstr>Table 8</vt:lpstr>
      <vt:lpstr>Table 9</vt:lpstr>
      <vt:lpstr>Figure 5</vt:lpstr>
      <vt:lpstr>Figure 6</vt:lpstr>
      <vt:lpstr>Table 10</vt:lpstr>
      <vt:lpstr>Figure 7</vt:lpstr>
      <vt:lpstr>Table 11</vt:lpstr>
      <vt:lpstr>Table 12</vt:lpstr>
      <vt:lpstr>Table 13</vt:lpstr>
      <vt:lpstr>Figure 8</vt:lpstr>
      <vt:lpstr>Table 14</vt:lpstr>
      <vt:lpstr>Table 15</vt:lpstr>
      <vt:lpstr>Table 16</vt:lpstr>
    </vt:vector>
  </TitlesOfParts>
  <Company>Department of Treasury WA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Nishanth Kumar</dc:creator>
  <cp:lastModifiedBy>Clothier, Gavin</cp:lastModifiedBy>
  <dcterms:created xsi:type="dcterms:W3CDTF">2014-12-18T01:24:41Z</dcterms:created>
  <dcterms:modified xsi:type="dcterms:W3CDTF">2018-12-18T23:35:00Z</dcterms:modified>
</cp:coreProperties>
</file>